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192.168.0.31\0 закупки важное\Закупки 2026 год\БЕРЕЗКА\Оказание образовательных услуг по повышению квалификации (Кадровое делопроизводство)\Закупочная сессия\"/>
    </mc:Choice>
  </mc:AlternateContent>
  <xr:revisionPtr revIDLastSave="0" documentId="13_ncr:1_{6E495E82-F13E-4162-8810-504C208294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j2ItGMm84PSVyOt44KNepTfeJ6rg=="/>
    </ext>
  </extLst>
</workbook>
</file>

<file path=xl/calcChain.xml><?xml version="1.0" encoding="utf-8"?>
<calcChain xmlns="http://schemas.openxmlformats.org/spreadsheetml/2006/main">
  <c r="Q17" i="1" l="1"/>
  <c r="P17" i="1"/>
  <c r="O17" i="1"/>
  <c r="J16" i="1"/>
  <c r="L16" i="1" s="1"/>
  <c r="M16" i="1" s="1"/>
  <c r="H16" i="1"/>
  <c r="I16" i="1" s="1"/>
  <c r="I18" i="1" s="1"/>
  <c r="N16" i="1" l="1"/>
</calcChain>
</file>

<file path=xl/sharedStrings.xml><?xml version="1.0" encoding="utf-8"?>
<sst xmlns="http://schemas.openxmlformats.org/spreadsheetml/2006/main" count="43" uniqueCount="40">
  <si>
    <t xml:space="preserve">                                  «УТВЕРЖДАЮ»</t>
  </si>
  <si>
    <t>Заместитель директора ФГБУ ПОО  «ГУОР г. Бронницы МО»</t>
  </si>
  <si>
    <t xml:space="preserve">                                             "______"_____________________2017 г.</t>
  </si>
  <si>
    <t>Внутренний номер:</t>
  </si>
  <si>
    <r>
      <rPr>
        <b/>
        <sz val="11"/>
        <color rgb="FF000000"/>
        <rFont val="Times New Roman"/>
        <family val="1"/>
        <charset val="204"/>
      </rPr>
      <t>Обоснование начальной максимальной цены контракта (договора)</t>
    </r>
    <r>
      <rPr>
        <sz val="11"/>
        <color rgb="FF000000"/>
        <rFont val="Times New Roman"/>
        <family val="1"/>
        <charset val="204"/>
      </rPr>
      <t xml:space="preserve">
Заказчик запросил информацию о ценах на закупаемые товары, с учетом всех затрат на закупку товаров, установленных в проекте контракта у потенциальных поставщиков. И в соответствии с положениями ст. 22 Федерального закона №44-ФЗ и Приказа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 заключаемого с единственным поставщиком (подрядчиком, исполнителем)", использовал метод сопоставимых рыночных цен (анализ рынка)
Расчет начальной (максимальной) цены контракта (договора)  и основные характеристики объекта закупки:
</t>
    </r>
  </si>
  <si>
    <t>№ п/п</t>
  </si>
  <si>
    <t>Наименование объекта закупки</t>
  </si>
  <si>
    <t>Единица измерения</t>
  </si>
  <si>
    <t>К-во (v)</t>
  </si>
  <si>
    <t>Коммерческие предложения (руб. зе ед.)</t>
  </si>
  <si>
    <t>Ср. арифм. цена за единицу (ц)</t>
  </si>
  <si>
    <t xml:space="preserve">НМЦК </t>
  </si>
  <si>
    <t>Определение однородности значений выявленных цен</t>
  </si>
  <si>
    <t>Сумма квадратов отклонений</t>
  </si>
  <si>
    <t>n-1</t>
  </si>
  <si>
    <t>σ</t>
  </si>
  <si>
    <t xml:space="preserve">V </t>
  </si>
  <si>
    <t>Вывод: Совокупность значений цен, используемых в расчете, при определении НМЦК однородная, т. к. коэффициент вариации цены не превышает 33%.</t>
  </si>
  <si>
    <t>Итого НМЦК</t>
  </si>
  <si>
    <t>Расчет подготовил:</t>
  </si>
  <si>
    <t>____________/Тяпкин Р.Ю./</t>
  </si>
  <si>
    <t>Специалист по закупкам</t>
  </si>
  <si>
    <t>_______</t>
  </si>
  <si>
    <t>На основании вышеизложенного Заказчик принимает в работу минимальную стоимость  (договора), которая составляет:</t>
  </si>
  <si>
    <t>гр.10/гр.11</t>
  </si>
  <si>
    <r>
      <t xml:space="preserve">                                       
Функциональные характеристики установлены в техническом задании.
При принятии решения по выбору указанного значения начальной (максимальной) цены, Заказчик руководствовался принципом результативности и эффективности использования бюджетных средств, регламентируемым ст. 34 БК РФ, обязывающей  участников бюджетного процесса при исполнении бюджетных обязательств исходить из необходимости достижения заданных результатов с использованием</t>
    </r>
    <r>
      <rPr>
        <b/>
        <sz val="10"/>
        <color theme="1"/>
        <rFont val="Times New Roman"/>
        <family val="1"/>
        <charset val="204"/>
      </rPr>
      <t xml:space="preserve"> наименьшего объема бюджетных средств.</t>
    </r>
    <r>
      <rPr>
        <sz val="10"/>
        <color theme="1"/>
        <rFont val="Times New Roman"/>
        <family val="1"/>
        <charset val="204"/>
      </rPr>
      <t xml:space="preserve">
В соответствии с Разделом II ч.2.1 Приказа Министерства экономического развития Российской Федерации №567 от 2 октября 2013г. и во избежание сговора участников закупки и нарушения № 135-ФЗ «О защите конкуренции» Заказчик не указывает сведения о потенциальных поставщиках сделавших коммерческие предложения. Оригиналы использованных, при определении обоснования начальной максимальной цены контракта документов, хранятся у Заказчика.
</t>
    </r>
  </si>
  <si>
    <t>Оказание образовательных услуг по программе повышения квалификации «Кадровое делопроизводство в профессиональной образовательной организации. Поручение работ, не предусмотренных должностной инструкцией (дополнительной работы)».</t>
  </si>
  <si>
    <t>Усл. ед. (уславная единица предусматривает обучение 3 человек)</t>
  </si>
  <si>
    <t>_________________________________Д.И.Узбекова</t>
  </si>
  <si>
    <t>13 900  (тринадцать тысяч девятьсот ) рублей 00 копеек. Заказчик принимает в работу наименьшую сумму из представленных ценовых предложений, которая составляет: 12 000 (двенадцать тысч) рублей 00 копеек, НДС не облагается, в связи с применением УСН.</t>
  </si>
  <si>
    <t>Начальник отдела кадров</t>
  </si>
  <si>
    <t>/Т.В.Кирсанова/</t>
  </si>
  <si>
    <t>/Е.В. Буболева/</t>
  </si>
  <si>
    <t xml:space="preserve">"____"____________________2026 года    </t>
  </si>
  <si>
    <r>
      <rPr>
        <b/>
        <vertAlign val="subscript"/>
        <sz val="8"/>
        <color indexed="8"/>
        <rFont val="Times New Roman"/>
        <family val="1"/>
        <charset val="204"/>
      </rPr>
      <t xml:space="preserve">
</t>
    </r>
    <r>
      <rPr>
        <b/>
        <sz val="8"/>
        <color indexed="8"/>
        <rFont val="Times New Roman"/>
        <family val="1"/>
        <charset val="204"/>
      </rPr>
      <t xml:space="preserve">Поставщик 1 ООО "Гуманитарные проекты-ХХ1 век"
вх. № ___ от_____ г. </t>
    </r>
  </si>
  <si>
    <r>
      <rPr>
        <b/>
        <vertAlign val="subscript"/>
        <sz val="8"/>
        <color indexed="8"/>
        <rFont val="Times New Roman"/>
        <family val="1"/>
        <charset val="204"/>
      </rPr>
      <t xml:space="preserve"> 
</t>
    </r>
    <r>
      <rPr>
        <b/>
        <sz val="8"/>
        <color indexed="8"/>
        <rFont val="Times New Roman"/>
        <family val="1"/>
        <charset val="204"/>
      </rPr>
      <t xml:space="preserve">Поставщик 2 ЧУ Библиотека информационно-образовательных ресурсов "Умнее"
вх. №_____ от _____ г. </t>
    </r>
  </si>
  <si>
    <r>
      <rPr>
        <b/>
        <vertAlign val="subscript"/>
        <sz val="8"/>
        <color indexed="8"/>
        <rFont val="Times New Roman"/>
        <family val="1"/>
        <charset val="204"/>
      </rPr>
      <t xml:space="preserve">
</t>
    </r>
    <r>
      <rPr>
        <b/>
        <sz val="8"/>
        <color indexed="8"/>
        <rFont val="Times New Roman"/>
        <family val="1"/>
        <charset val="204"/>
      </rPr>
      <t xml:space="preserve">Поставщик 3 ГОАУ ДПО "Региональный институт профессионального развития"
вх. №______ от 06._______г. </t>
    </r>
  </si>
  <si>
    <r>
      <rPr>
        <b/>
        <vertAlign val="subscript"/>
        <sz val="8"/>
        <color indexed="8"/>
        <rFont val="Times New Roman"/>
        <family val="1"/>
        <charset val="204"/>
      </rPr>
      <t xml:space="preserve">
</t>
    </r>
    <r>
      <rPr>
        <b/>
        <sz val="8"/>
        <color indexed="8"/>
        <rFont val="Times New Roman"/>
        <family val="1"/>
        <charset val="204"/>
      </rPr>
      <t xml:space="preserve">Поставщик 3 ГОАУ ДПО "Региональный институт профессионального развития"
вх. №______ от _______г. </t>
    </r>
  </si>
  <si>
    <t>(утверждено установленным порядком)</t>
  </si>
  <si>
    <t>(подписано установленным порядком)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</si>
</sst>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9"/>
      <color theme="1"/>
      <name val="ADLaM Display"/>
    </font>
    <font>
      <b/>
      <sz val="8"/>
      <color indexed="8"/>
      <name val="Times New Roman"/>
      <family val="1"/>
      <charset val="204"/>
    </font>
    <font>
      <b/>
      <vertAlign val="subscript"/>
      <sz val="8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vertical="center"/>
    </xf>
    <xf numFmtId="0" fontId="1" fillId="2" borderId="0" xfId="0" applyFont="1" applyFill="1"/>
    <xf numFmtId="0" fontId="1" fillId="2" borderId="8" xfId="0" applyFont="1" applyFill="1" applyBorder="1"/>
    <xf numFmtId="0" fontId="6" fillId="0" borderId="0" xfId="0" applyFont="1" applyAlignment="1">
      <alignment horizontal="left"/>
    </xf>
    <xf numFmtId="0" fontId="6" fillId="0" borderId="0" xfId="0" applyFont="1"/>
    <xf numFmtId="0" fontId="6" fillId="2" borderId="8" xfId="0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1" fillId="2" borderId="8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7" xfId="0" applyFont="1" applyBorder="1"/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6" fillId="0" borderId="0" xfId="0" applyFont="1"/>
    <xf numFmtId="0" fontId="1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/>
    <xf numFmtId="0" fontId="6" fillId="0" borderId="0" xfId="0" applyFont="1" applyAlignment="1">
      <alignment horizontal="center"/>
    </xf>
    <xf numFmtId="0" fontId="1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99"/>
  <sheetViews>
    <sheetView tabSelected="1" view="pageBreakPreview" topLeftCell="A16" zoomScaleNormal="100" zoomScaleSheetLayoutView="100" workbookViewId="0">
      <selection activeCell="D28" sqref="D28"/>
    </sheetView>
  </sheetViews>
  <sheetFormatPr defaultColWidth="14.42578125" defaultRowHeight="15" customHeight="1" x14ac:dyDescent="0.25"/>
  <cols>
    <col min="1" max="1" width="7.85546875" customWidth="1"/>
    <col min="2" max="2" width="39" customWidth="1"/>
    <col min="3" max="3" width="10.140625" customWidth="1"/>
    <col min="4" max="4" width="7.28515625" customWidth="1"/>
    <col min="5" max="7" width="12.5703125" customWidth="1"/>
    <col min="8" max="8" width="11.7109375" customWidth="1"/>
    <col min="9" max="9" width="14" customWidth="1"/>
    <col min="10" max="10" width="10.28515625" customWidth="1"/>
    <col min="11" max="11" width="5.140625" customWidth="1"/>
    <col min="12" max="12" width="13.42578125" customWidth="1"/>
    <col min="13" max="13" width="11.28515625" customWidth="1"/>
    <col min="14" max="14" width="8.28515625" customWidth="1"/>
    <col min="15" max="15" width="11.85546875" customWidth="1"/>
    <col min="16" max="16" width="11.28515625" customWidth="1"/>
    <col min="17" max="17" width="12.85546875" customWidth="1"/>
    <col min="18" max="22" width="8" customWidth="1"/>
  </cols>
  <sheetData>
    <row r="1" spans="1:22" ht="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idden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1"/>
      <c r="B4" s="1"/>
      <c r="C4" s="1"/>
      <c r="D4" s="1"/>
      <c r="E4" s="1"/>
      <c r="F4" s="1"/>
      <c r="G4" s="1"/>
      <c r="H4" s="27" t="s">
        <v>0</v>
      </c>
      <c r="I4" s="28"/>
      <c r="J4" s="28"/>
      <c r="K4" s="28"/>
      <c r="L4" s="28"/>
      <c r="M4" s="28"/>
      <c r="N4" s="1"/>
      <c r="O4" s="1"/>
      <c r="P4" s="1"/>
      <c r="Q4" s="1"/>
      <c r="R4" s="1"/>
      <c r="S4" s="1"/>
      <c r="T4" s="1"/>
      <c r="U4" s="1"/>
      <c r="V4" s="1"/>
    </row>
    <row r="5" spans="1:22" x14ac:dyDescent="0.25">
      <c r="A5" s="1"/>
      <c r="B5" s="1"/>
      <c r="C5" s="1"/>
      <c r="D5" s="1"/>
      <c r="E5" s="1"/>
      <c r="F5" s="1"/>
      <c r="G5" s="1"/>
      <c r="H5" s="29" t="s">
        <v>1</v>
      </c>
      <c r="I5" s="28"/>
      <c r="J5" s="28"/>
      <c r="K5" s="28"/>
      <c r="L5" s="28"/>
      <c r="M5" s="28"/>
      <c r="N5" s="1"/>
      <c r="O5" s="1"/>
      <c r="P5" s="1"/>
      <c r="Q5" s="1"/>
      <c r="R5" s="1"/>
      <c r="S5" s="1"/>
      <c r="T5" s="1"/>
      <c r="U5" s="1"/>
      <c r="V5" s="1"/>
    </row>
    <row r="6" spans="1:22" x14ac:dyDescent="0.25">
      <c r="A6" s="1"/>
      <c r="B6" s="1"/>
      <c r="C6" s="1"/>
      <c r="D6" s="1"/>
      <c r="E6" s="1"/>
      <c r="F6" s="1"/>
      <c r="G6" s="1"/>
      <c r="H6" s="29" t="s">
        <v>28</v>
      </c>
      <c r="I6" s="28"/>
      <c r="J6" s="28"/>
      <c r="K6" s="28"/>
      <c r="L6" s="28"/>
      <c r="M6" s="28"/>
      <c r="N6" s="1"/>
      <c r="O6" s="1"/>
      <c r="P6" s="42"/>
      <c r="Q6" s="1"/>
      <c r="R6" s="1"/>
      <c r="S6" s="1"/>
      <c r="T6" s="1"/>
      <c r="U6" s="1"/>
      <c r="V6" s="1"/>
    </row>
    <row r="7" spans="1:22" x14ac:dyDescent="0.25">
      <c r="A7" s="1"/>
      <c r="B7" s="1"/>
      <c r="C7" s="1"/>
      <c r="D7" s="1"/>
      <c r="E7" s="1"/>
      <c r="F7" s="1"/>
      <c r="G7" s="1"/>
      <c r="H7" s="2"/>
      <c r="I7" s="43"/>
      <c r="J7" s="41"/>
      <c r="K7" s="44" t="s">
        <v>38</v>
      </c>
      <c r="L7" s="41"/>
      <c r="M7" s="4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1"/>
      <c r="B8" s="1"/>
      <c r="C8" s="1"/>
      <c r="D8" s="1"/>
      <c r="E8" s="1"/>
      <c r="F8" s="1"/>
      <c r="G8" s="1"/>
      <c r="H8" s="2" t="s">
        <v>2</v>
      </c>
      <c r="I8" s="27" t="s">
        <v>33</v>
      </c>
      <c r="J8" s="28"/>
      <c r="K8" s="28"/>
      <c r="L8" s="28"/>
      <c r="M8" s="28"/>
      <c r="N8" s="1"/>
      <c r="O8" s="1"/>
      <c r="P8" s="1"/>
      <c r="Q8" s="1"/>
      <c r="R8" s="1"/>
      <c r="S8" s="1"/>
      <c r="T8" s="1"/>
      <c r="U8" s="1"/>
      <c r="V8" s="1"/>
    </row>
    <row r="9" spans="1:22" ht="7.5" customHeight="1" x14ac:dyDescent="0.25">
      <c r="A9" s="1"/>
      <c r="B9" s="1"/>
      <c r="C9" s="1"/>
      <c r="D9" s="1"/>
      <c r="E9" s="1"/>
      <c r="F9" s="1"/>
      <c r="G9" s="1"/>
      <c r="H9" s="2"/>
      <c r="I9" s="2"/>
      <c r="J9" s="2"/>
      <c r="K9" s="2"/>
      <c r="L9" s="2"/>
      <c r="M9" s="2"/>
      <c r="N9" s="1"/>
      <c r="O9" s="1"/>
      <c r="P9" s="1"/>
      <c r="Q9" s="1"/>
      <c r="R9" s="1"/>
      <c r="S9" s="1"/>
      <c r="T9" s="1"/>
      <c r="U9" s="1"/>
      <c r="V9" s="1"/>
    </row>
    <row r="10" spans="1:22" ht="26.25" customHeight="1" x14ac:dyDescent="0.25">
      <c r="A10" s="1"/>
      <c r="B10" s="1"/>
      <c r="C10" s="1"/>
      <c r="D10" s="1"/>
      <c r="E10" s="1"/>
      <c r="F10" s="1"/>
      <c r="G10" s="1"/>
      <c r="H10" s="2" t="s">
        <v>3</v>
      </c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</row>
    <row r="11" spans="1:22" ht="103.5" customHeight="1" x14ac:dyDescent="0.25">
      <c r="A11" s="30" t="s">
        <v>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1"/>
      <c r="S11" s="1"/>
      <c r="T11" s="1"/>
      <c r="U11" s="1"/>
      <c r="V11" s="1"/>
    </row>
    <row r="12" spans="1:22" hidden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0.75" customHeight="1" x14ac:dyDescent="0.25">
      <c r="A13" s="31" t="s">
        <v>5</v>
      </c>
      <c r="B13" s="31" t="s">
        <v>6</v>
      </c>
      <c r="C13" s="31" t="s">
        <v>7</v>
      </c>
      <c r="D13" s="31" t="s">
        <v>8</v>
      </c>
      <c r="E13" s="33" t="s">
        <v>9</v>
      </c>
      <c r="F13" s="34"/>
      <c r="G13" s="35"/>
      <c r="H13" s="31" t="s">
        <v>10</v>
      </c>
      <c r="I13" s="31" t="s">
        <v>11</v>
      </c>
      <c r="J13" s="33" t="s">
        <v>12</v>
      </c>
      <c r="K13" s="34"/>
      <c r="L13" s="34"/>
      <c r="M13" s="34"/>
      <c r="N13" s="35"/>
      <c r="O13" s="22"/>
      <c r="P13" s="23"/>
      <c r="Q13" s="23"/>
      <c r="R13" s="1"/>
      <c r="S13" s="1"/>
      <c r="T13" s="1"/>
      <c r="U13" s="1"/>
      <c r="V13" s="1"/>
    </row>
    <row r="14" spans="1:22" ht="120.75" customHeight="1" x14ac:dyDescent="0.25">
      <c r="A14" s="32"/>
      <c r="B14" s="32"/>
      <c r="C14" s="32"/>
      <c r="D14" s="32"/>
      <c r="E14" s="26" t="s">
        <v>34</v>
      </c>
      <c r="F14" s="26" t="s">
        <v>35</v>
      </c>
      <c r="G14" s="26" t="s">
        <v>36</v>
      </c>
      <c r="H14" s="32"/>
      <c r="I14" s="32"/>
      <c r="J14" s="3" t="s">
        <v>13</v>
      </c>
      <c r="K14" s="3" t="s">
        <v>14</v>
      </c>
      <c r="L14" s="3" t="s">
        <v>24</v>
      </c>
      <c r="M14" s="3" t="s">
        <v>15</v>
      </c>
      <c r="N14" s="3" t="s">
        <v>16</v>
      </c>
      <c r="O14" s="26" t="s">
        <v>34</v>
      </c>
      <c r="P14" s="26" t="s">
        <v>35</v>
      </c>
      <c r="Q14" s="26" t="s">
        <v>37</v>
      </c>
      <c r="R14" s="1"/>
      <c r="S14" s="1"/>
      <c r="T14" s="1"/>
      <c r="U14" s="1"/>
      <c r="V14" s="1"/>
    </row>
    <row r="15" spans="1:22" x14ac:dyDescent="0.25">
      <c r="A15" s="4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24">
        <v>15</v>
      </c>
      <c r="P15" s="25">
        <v>16</v>
      </c>
      <c r="Q15" s="25">
        <v>17</v>
      </c>
      <c r="R15" s="1"/>
      <c r="S15" s="1"/>
      <c r="T15" s="1"/>
      <c r="U15" s="1"/>
      <c r="V15" s="1"/>
    </row>
    <row r="16" spans="1:22" ht="96" customHeight="1" x14ac:dyDescent="0.25">
      <c r="A16" s="5">
        <v>1</v>
      </c>
      <c r="B16" s="19" t="s">
        <v>26</v>
      </c>
      <c r="C16" s="6" t="s">
        <v>27</v>
      </c>
      <c r="D16" s="6">
        <v>1</v>
      </c>
      <c r="E16" s="10">
        <v>12000</v>
      </c>
      <c r="F16" s="10">
        <v>15000</v>
      </c>
      <c r="G16" s="10">
        <v>14700</v>
      </c>
      <c r="H16" s="7">
        <f>ROUND((E16+F16+G16)/3,2)</f>
        <v>13900</v>
      </c>
      <c r="I16" s="7">
        <f>D16*H16</f>
        <v>13900</v>
      </c>
      <c r="J16" s="8">
        <f>DEVSQ(E16:G16)</f>
        <v>5460000</v>
      </c>
      <c r="K16" s="8">
        <v>2</v>
      </c>
      <c r="L16" s="9">
        <f>J16/K16</f>
        <v>2730000</v>
      </c>
      <c r="M16" s="9">
        <f>SQRT(L16)</f>
        <v>1652.2711641858307</v>
      </c>
      <c r="N16" s="9">
        <f>M16/H16*100</f>
        <v>11.886842907811731</v>
      </c>
      <c r="O16" s="10">
        <v>12000</v>
      </c>
      <c r="P16" s="10">
        <v>15000</v>
      </c>
      <c r="Q16" s="10">
        <v>14700</v>
      </c>
      <c r="R16" s="11"/>
      <c r="S16" s="11"/>
      <c r="T16" s="11"/>
      <c r="U16" s="11"/>
      <c r="V16" s="11"/>
    </row>
    <row r="17" spans="1:24" ht="24.75" customHeight="1" x14ac:dyDescent="0.25">
      <c r="A17" s="36" t="s">
        <v>17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10">
        <f>E16*1</f>
        <v>12000</v>
      </c>
      <c r="P17" s="10">
        <f>F16*1</f>
        <v>15000</v>
      </c>
      <c r="Q17" s="10">
        <f>G16*1</f>
        <v>14700</v>
      </c>
      <c r="R17" s="12"/>
      <c r="S17" s="12"/>
      <c r="T17" s="12"/>
      <c r="U17" s="12"/>
      <c r="V17" s="12"/>
    </row>
    <row r="18" spans="1:24" ht="22.5" customHeight="1" x14ac:dyDescent="0.25">
      <c r="A18" s="37" t="s">
        <v>18</v>
      </c>
      <c r="B18" s="34"/>
      <c r="C18" s="34"/>
      <c r="D18" s="34"/>
      <c r="E18" s="34"/>
      <c r="F18" s="34"/>
      <c r="G18" s="34"/>
      <c r="H18" s="35"/>
      <c r="I18" s="38">
        <f>I16</f>
        <v>13900</v>
      </c>
      <c r="J18" s="34"/>
      <c r="K18" s="34"/>
      <c r="L18" s="34"/>
      <c r="M18" s="34"/>
      <c r="N18" s="35"/>
      <c r="O18" s="12"/>
      <c r="P18" s="12"/>
      <c r="Q18" s="12"/>
      <c r="R18" s="12"/>
      <c r="S18" s="12"/>
      <c r="T18" s="12"/>
      <c r="U18" s="12"/>
      <c r="V18" s="12"/>
    </row>
    <row r="19" spans="1:24" ht="15.75" customHeight="1" x14ac:dyDescent="0.25">
      <c r="A19" s="13" t="s">
        <v>23</v>
      </c>
      <c r="B19" s="13"/>
      <c r="C19" s="13"/>
      <c r="D19" s="13"/>
      <c r="E19" s="13"/>
      <c r="F19" s="13"/>
      <c r="G19" s="13"/>
      <c r="H19" s="13"/>
      <c r="I19" s="13"/>
      <c r="J19" s="13"/>
      <c r="K19" s="14"/>
      <c r="L19" s="14"/>
      <c r="M19" s="14"/>
      <c r="N19" s="14"/>
      <c r="O19" s="12"/>
      <c r="P19" s="12"/>
      <c r="Q19" s="12"/>
      <c r="R19" s="12"/>
      <c r="S19" s="12"/>
      <c r="T19" s="12"/>
      <c r="U19" s="12"/>
      <c r="V19" s="12"/>
    </row>
    <row r="20" spans="1:24" ht="40.5" customHeight="1" x14ac:dyDescent="0.25">
      <c r="A20" s="40" t="s">
        <v>29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20"/>
      <c r="S20" s="20"/>
      <c r="T20" s="20"/>
      <c r="U20" s="20"/>
      <c r="V20" s="20"/>
      <c r="W20" s="21"/>
      <c r="X20" s="21"/>
    </row>
    <row r="21" spans="1:24" ht="67.5" customHeight="1" x14ac:dyDescent="0.25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12"/>
      <c r="S21" s="12"/>
      <c r="T21" s="12"/>
      <c r="U21" s="12"/>
      <c r="V21" s="12"/>
    </row>
    <row r="22" spans="1:24" ht="15.75" customHeight="1" x14ac:dyDescent="0.25">
      <c r="A22" s="1"/>
      <c r="B22" s="14" t="s">
        <v>19</v>
      </c>
      <c r="C22" s="14"/>
      <c r="D22" s="14"/>
      <c r="E22" s="14"/>
      <c r="F22" s="14"/>
      <c r="G22" s="1"/>
      <c r="H22" s="1"/>
      <c r="I22" s="1"/>
      <c r="J22" s="1"/>
      <c r="K22" s="1"/>
      <c r="L22" s="1"/>
      <c r="M22" s="1"/>
      <c r="N22" s="1"/>
      <c r="O22" s="12"/>
      <c r="P22" s="12"/>
      <c r="Q22" s="12"/>
      <c r="R22" s="12"/>
      <c r="S22" s="12"/>
      <c r="T22" s="12"/>
      <c r="U22" s="12"/>
      <c r="V22" s="12"/>
    </row>
    <row r="23" spans="1:24" ht="17.25" customHeight="1" x14ac:dyDescent="0.25">
      <c r="A23" s="1"/>
      <c r="B23" s="16" t="s">
        <v>30</v>
      </c>
      <c r="C23" s="17"/>
      <c r="D23" s="14" t="s">
        <v>20</v>
      </c>
      <c r="E23" s="16" t="s">
        <v>31</v>
      </c>
      <c r="F23" s="14"/>
      <c r="G23" s="1"/>
      <c r="H23" s="1"/>
      <c r="I23" s="1"/>
      <c r="J23" s="1"/>
      <c r="K23" s="1"/>
      <c r="L23" s="1"/>
      <c r="M23" s="18"/>
      <c r="N23" s="1"/>
      <c r="O23" s="12"/>
      <c r="P23" s="12"/>
      <c r="Q23" s="12"/>
      <c r="R23" s="12"/>
      <c r="S23" s="12"/>
      <c r="T23" s="12"/>
      <c r="U23" s="12"/>
      <c r="V23" s="12"/>
    </row>
    <row r="24" spans="1:24" ht="15.75" customHeight="1" x14ac:dyDescent="0.25">
      <c r="A24" s="1"/>
      <c r="B24" s="14"/>
      <c r="C24" s="14"/>
      <c r="D24" s="14"/>
      <c r="E24" s="45" t="s">
        <v>39</v>
      </c>
      <c r="F24" s="14"/>
      <c r="G24" s="1"/>
      <c r="H24" s="1"/>
      <c r="I24" s="1"/>
      <c r="J24" s="1"/>
      <c r="K24" s="1"/>
      <c r="L24" s="1"/>
      <c r="M24" s="1"/>
      <c r="N24" s="1"/>
      <c r="O24" s="12"/>
      <c r="P24" s="12"/>
      <c r="Q24" s="12"/>
      <c r="R24" s="12"/>
      <c r="S24" s="12"/>
      <c r="T24" s="12"/>
      <c r="U24" s="12"/>
      <c r="V24" s="12"/>
    </row>
    <row r="25" spans="1:24" ht="16.5" customHeight="1" x14ac:dyDescent="0.25">
      <c r="A25" s="1"/>
      <c r="B25" s="14" t="s">
        <v>21</v>
      </c>
      <c r="C25" s="14"/>
      <c r="D25" s="14" t="s">
        <v>22</v>
      </c>
      <c r="E25" s="14" t="s">
        <v>32</v>
      </c>
      <c r="F25" s="14"/>
      <c r="G25" s="1"/>
      <c r="H25" s="1"/>
      <c r="I25" s="1"/>
      <c r="J25" s="1"/>
      <c r="K25" s="1"/>
      <c r="L25" s="1"/>
      <c r="M25" s="1"/>
      <c r="N25" s="1"/>
      <c r="O25" s="12"/>
      <c r="P25" s="12"/>
      <c r="Q25" s="12"/>
      <c r="R25" s="12"/>
      <c r="S25" s="12"/>
      <c r="T25" s="12"/>
      <c r="U25" s="12"/>
      <c r="V25" s="12"/>
    </row>
    <row r="26" spans="1:24" ht="16.5" customHeight="1" x14ac:dyDescent="0.25">
      <c r="A26" s="1"/>
      <c r="B26" s="1"/>
      <c r="C26" s="1"/>
      <c r="D26" s="46" t="s">
        <v>39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2"/>
      <c r="P26" s="12"/>
      <c r="Q26" s="12"/>
      <c r="R26" s="12"/>
      <c r="S26" s="12"/>
      <c r="T26" s="12"/>
      <c r="U26" s="12"/>
      <c r="V26" s="12"/>
    </row>
    <row r="27" spans="1:24" ht="4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2"/>
      <c r="P27" s="12"/>
      <c r="Q27" s="12"/>
      <c r="R27" s="12"/>
      <c r="S27" s="12"/>
      <c r="T27" s="12"/>
      <c r="U27" s="12"/>
      <c r="V27" s="12"/>
    </row>
    <row r="28" spans="1:24" ht="4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2"/>
      <c r="P28" s="12"/>
      <c r="Q28" s="12"/>
      <c r="R28" s="12"/>
      <c r="S28" s="12"/>
      <c r="T28" s="12"/>
      <c r="U28" s="12"/>
      <c r="V28" s="12"/>
    </row>
    <row r="29" spans="1:24" ht="4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2"/>
      <c r="P29" s="12"/>
      <c r="Q29" s="12"/>
      <c r="R29" s="12"/>
      <c r="S29" s="12"/>
      <c r="T29" s="12"/>
      <c r="U29" s="12"/>
      <c r="V29" s="12"/>
    </row>
    <row r="30" spans="1:24" ht="4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2"/>
      <c r="P30" s="12"/>
      <c r="Q30" s="12"/>
      <c r="R30" s="12"/>
      <c r="S30" s="12"/>
      <c r="T30" s="12"/>
      <c r="U30" s="12"/>
      <c r="V30" s="12"/>
    </row>
    <row r="31" spans="1:24" ht="4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2"/>
      <c r="P31" s="12"/>
      <c r="Q31" s="12"/>
      <c r="R31" s="12"/>
      <c r="S31" s="12"/>
      <c r="T31" s="12"/>
      <c r="U31" s="12"/>
      <c r="V31" s="12"/>
    </row>
    <row r="32" spans="1:24" ht="4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2"/>
      <c r="P32" s="12"/>
      <c r="Q32" s="12"/>
      <c r="R32" s="12"/>
      <c r="S32" s="12"/>
      <c r="T32" s="12"/>
      <c r="U32" s="12"/>
      <c r="V32" s="12"/>
    </row>
    <row r="33" spans="1:22" ht="4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2"/>
      <c r="P33" s="12"/>
      <c r="Q33" s="12"/>
      <c r="R33" s="12"/>
      <c r="S33" s="12"/>
      <c r="T33" s="12"/>
      <c r="U33" s="12"/>
      <c r="V33" s="12"/>
    </row>
    <row r="34" spans="1:22" ht="4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2"/>
      <c r="P34" s="12"/>
      <c r="Q34" s="12"/>
      <c r="R34" s="12"/>
      <c r="S34" s="12"/>
      <c r="T34" s="12"/>
      <c r="U34" s="12"/>
      <c r="V34" s="12"/>
    </row>
    <row r="35" spans="1:22" ht="4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2"/>
      <c r="P35" s="12"/>
      <c r="Q35" s="12"/>
      <c r="R35" s="12"/>
      <c r="S35" s="12"/>
      <c r="T35" s="12"/>
      <c r="U35" s="12"/>
      <c r="V35" s="12"/>
    </row>
    <row r="36" spans="1:22" ht="4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2"/>
      <c r="P36" s="12"/>
      <c r="Q36" s="12"/>
      <c r="R36" s="12"/>
      <c r="S36" s="12"/>
      <c r="T36" s="12"/>
      <c r="U36" s="12"/>
      <c r="V36" s="12"/>
    </row>
    <row r="37" spans="1:22" ht="34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hidden="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4"/>
      <c r="P40" s="14"/>
      <c r="Q40" s="14"/>
      <c r="R40" s="14"/>
      <c r="S40" s="14"/>
      <c r="T40" s="14"/>
      <c r="U40" s="14"/>
      <c r="V40" s="14"/>
    </row>
    <row r="41" spans="1:22" ht="15.75" hidden="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5"/>
      <c r="P41" s="15"/>
      <c r="Q41" s="15"/>
      <c r="R41" s="15"/>
      <c r="S41" s="15"/>
      <c r="T41" s="15"/>
      <c r="U41" s="15"/>
      <c r="V41" s="15"/>
    </row>
    <row r="42" spans="1:22" ht="97.5" hidden="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3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</sheetData>
  <mergeCells count="18">
    <mergeCell ref="A21:Q21"/>
    <mergeCell ref="A20:Q20"/>
    <mergeCell ref="J13:N13"/>
    <mergeCell ref="A17:N17"/>
    <mergeCell ref="A18:H18"/>
    <mergeCell ref="I18:N18"/>
    <mergeCell ref="C13:C14"/>
    <mergeCell ref="D13:D14"/>
    <mergeCell ref="E13:G13"/>
    <mergeCell ref="H13:H14"/>
    <mergeCell ref="I13:I14"/>
    <mergeCell ref="A13:A14"/>
    <mergeCell ref="B13:B14"/>
    <mergeCell ref="H4:M4"/>
    <mergeCell ref="H5:M5"/>
    <mergeCell ref="H6:M6"/>
    <mergeCell ref="I8:M8"/>
    <mergeCell ref="A11:Q11"/>
  </mergeCells>
  <pageMargins left="0.7" right="0.7" top="0.75" bottom="0.75" header="0.3" footer="0.3"/>
  <pageSetup paperSize="9" scale="61" fitToHeight="0" orientation="landscape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Зайцева Елена Владимировна</dc:creator>
  <cp:lastModifiedBy>User</cp:lastModifiedBy>
  <cp:lastPrinted>2026-05-25T12:56:05Z</cp:lastPrinted>
  <dcterms:created xsi:type="dcterms:W3CDTF">2015-06-24T15:33:10Z</dcterms:created>
  <dcterms:modified xsi:type="dcterms:W3CDTF">2026-05-26T08:47:11Z</dcterms:modified>
</cp:coreProperties>
</file>