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Касаткин - Контроллер 3 (.........)\"/>
    </mc:Choice>
  </mc:AlternateContent>
  <xr:revisionPtr revIDLastSave="0" documentId="13_ncr:1_{2E2B7CB3-3F1A-46AD-B8F2-4FB1E87706E1}" xr6:coauthVersionLast="36" xr6:coauthVersionMax="47" xr10:uidLastSave="{00000000-0000-0000-0000-000000000000}"/>
  <bookViews>
    <workbookView xWindow="0" yWindow="0" windowWidth="10725" windowHeight="873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fullPrecision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<sst xmlns="http://schemas.openxmlformats.org/spreadsheetml/2006/main" count="41" uniqueCount="40">
  <si>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</si>
  <si>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</si>
  <si>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</si>
  <si>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</si>
  <si>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</si>
  <si>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</si>
  <si>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</si>
  <si>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</si>
  <si>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</si>
  <si>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</si>
  <si>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</si>
  <si>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</si>
  <si>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</si>
  <si>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</si>
  <si>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</si>
  <si>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</si>
  <si>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</si>
  <si>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</si>
  <si>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</si>
  <si>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</si>
  <si>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</si>
  <si>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</si>
  <si>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</si>
  <si>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</si>
  <si>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</si>
  <si>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</si>
  <si>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</si>
  <si>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</si>
  <si>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</si>
  <si>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</si>
  <si>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</si>
  <si>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</si>
  <si>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</si>
  <si>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t xml:space="preserve"> 26.20.30.150 - Контроллеры и иные электронные устройства на основе микропроцессорной техники со встроенным программным обеспечением, предназначенным для исполнения предопределенных функций устройства</t>
  </si>
  <si>
    <t>26.20.30.150</t>
  </si>
  <si>
    <t>В соответствии с Описанием объекта закупки</t>
  </si>
  <si>
    <t>Поставка Контроллера WiFi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</si>
  <si>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102 236,33</t>
    </r>
    <r>
      <rPr>
        <sz val="10"/>
        <rFont val="Times New Roman"/>
        <family val="1"/>
        <charset val="204"/>
      </rPr>
      <t xml:space="preserve"> (Сто две тысячи двести тридцать шесть) рублей 33 копейки,  в т.ч. НДС 22% (далее – НМЦК).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 21 июля 2026 г.</t>
    </r>
  </si>
  <si>
    <t>Дата подготовки обоснования НМЦК: 21.07.2026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</si>
  <si>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</t>
    </r>
    <r>
      <rPr>
        <sz val="12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</si>
</sst>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opLeftCell="A7" zoomScaleNormal="100" workbookViewId="0">
      <selection activeCell="A7" sqref="A7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36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35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39</v>
      </c>
      <c r="B7" s="6">
        <v>102236.33</v>
      </c>
    </row>
    <row r="8" spans="1:2" ht="29.25" customHeight="1" x14ac:dyDescent="0.25">
      <c r="A8" s="61" t="s">
        <v>38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46224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abSelected="1" topLeftCell="A7" zoomScaleNormal="100" workbookViewId="0">
      <selection activeCell="B13" sqref="B13:N3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33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41.25" customHeight="1" x14ac:dyDescent="0.25">
      <c r="A10" s="53">
        <v>1</v>
      </c>
      <c r="B10" s="52" t="s">
        <v>36</v>
      </c>
      <c r="C10" s="51" t="s">
        <v>34</v>
      </c>
      <c r="D10" s="54">
        <v>100800</v>
      </c>
      <c r="E10" s="54">
        <v>101513</v>
      </c>
      <c r="F10" s="54">
        <v>104396</v>
      </c>
      <c r="G10" s="47">
        <f t="shared" ref="G10" si="0">D10+E10+F10</f>
        <v>306709</v>
      </c>
      <c r="H10" s="51">
        <v>1</v>
      </c>
      <c r="I10" s="50">
        <v>3</v>
      </c>
      <c r="J10" s="24">
        <f t="shared" ref="J10" si="1">G10/I10</f>
        <v>102236.33</v>
      </c>
      <c r="K10" s="24">
        <f t="shared" ref="K10" si="2">ROUND(J10,2)</f>
        <v>102236.33</v>
      </c>
      <c r="L10" s="47">
        <f t="shared" ref="L10" si="3">STDEV(D10:F10)</f>
        <v>1904</v>
      </c>
      <c r="M10" s="25">
        <f t="shared" ref="M10" si="4">L10/K10</f>
        <v>1.8599999999999998E-2</v>
      </c>
      <c r="N10" s="47">
        <f t="shared" ref="N10" si="5">K10*H10</f>
        <v>102236.33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102236.33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37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2026-07-21T11:34:59Z</dcterms:modified>
</cp:coreProperties>
</file>