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L5" i="1" l="1"/>
  <c r="L4" i="1"/>
  <c r="L3" i="1"/>
  <c r="H4" i="1" l="1"/>
  <c r="K4" i="1" s="1"/>
  <c r="H3" i="1"/>
  <c r="I4" i="1" l="1"/>
  <c r="J4" i="1" s="1"/>
  <c r="I3" i="1" l="1"/>
  <c r="J3" i="1" s="1"/>
  <c r="K3" i="1"/>
  <c r="K5" i="1" l="1"/>
</calcChain>
</file>

<file path=xl/sharedStrings.xml><?xml version="1.0" encoding="utf-8"?>
<sst xmlns="http://schemas.openxmlformats.org/spreadsheetml/2006/main" count="18" uniqueCount="17">
  <si>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</si>
  <si>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</si>
  <si>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</si>
  <si>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</si>
  <si>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</si>
  <si>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</si>
  <si>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</si>
  <si>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</si>
  <si>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</si>
  <si>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</si>
  <si>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шт</t>
  </si>
  <si>
    <t>Стоимость ПО,  рассчитанная заказчиком  по наилучшему ценовому предложению</t>
  </si>
  <si>
    <t>Сантехническая катинка</t>
  </si>
  <si>
    <t>Банкетка</t>
  </si>
  <si>
    <t>Предложение №1 (Вх №521 от 27.07.2026)</t>
  </si>
  <si>
    <t>Предложение №2 (Вх № 522 от 27.07.2026</t>
  </si>
  <si>
    <t>Предложение №3 (Вх №523 от 27.07.2026)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</si>
</sst>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zoomScale="90" zoomScaleNormal="90" workbookViewId="0">
      <selection activeCell="K11" sqref="K11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8.140625" style="1" customWidth="1"/>
    <col min="5" max="5" width="16.85546875" style="1" customWidth="1"/>
    <col min="6" max="6" width="14.7109375" style="1" customWidth="1"/>
    <col min="7" max="7" width="18.285156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5.28515625" style="1" customWidth="1"/>
    <col min="12" max="12" width="15.140625" style="1" customWidth="1"/>
    <col min="13" max="16384" width="9.140625" style="1"/>
  </cols>
  <sheetData>
    <row r="1" spans="1:12" ht="15" customHeight="1" x14ac:dyDescent="0.2">
      <c r="A1" s="18" t="s">
        <v>0</v>
      </c>
      <c r="B1" s="18" t="s">
        <v>1</v>
      </c>
      <c r="C1" s="18" t="s">
        <v>2</v>
      </c>
      <c r="D1" s="18" t="s">
        <v>3</v>
      </c>
      <c r="E1" s="16" t="s">
        <v>8</v>
      </c>
      <c r="F1" s="16"/>
      <c r="G1" s="16"/>
      <c r="H1" s="17" t="s">
        <v>4</v>
      </c>
      <c r="I1" s="17" t="s">
        <v>5</v>
      </c>
      <c r="J1" s="17" t="s">
        <v>6</v>
      </c>
      <c r="K1" s="17" t="s">
        <v>9</v>
      </c>
      <c r="L1" s="14" t="s">
        <v>11</v>
      </c>
    </row>
    <row r="2" spans="1:12" ht="72" customHeight="1" x14ac:dyDescent="0.2">
      <c r="A2" s="18"/>
      <c r="B2" s="18"/>
      <c r="C2" s="18"/>
      <c r="D2" s="18"/>
      <c r="E2" s="4" t="s">
        <v>14</v>
      </c>
      <c r="F2" s="4" t="s">
        <v>15</v>
      </c>
      <c r="G2" s="8" t="s">
        <v>16</v>
      </c>
      <c r="H2" s="17"/>
      <c r="I2" s="17"/>
      <c r="J2" s="17"/>
      <c r="K2" s="17"/>
      <c r="L2" s="15"/>
    </row>
    <row r="3" spans="1:12" ht="72" customHeight="1" x14ac:dyDescent="0.2">
      <c r="A3" s="9">
        <v>1</v>
      </c>
      <c r="B3" s="10" t="s">
        <v>12</v>
      </c>
      <c r="C3" s="9" t="s">
        <v>10</v>
      </c>
      <c r="D3" s="9">
        <v>2</v>
      </c>
      <c r="E3" s="4">
        <v>32000</v>
      </c>
      <c r="F3" s="4">
        <v>32000</v>
      </c>
      <c r="G3" s="8">
        <v>31800</v>
      </c>
      <c r="H3" s="5">
        <f>(E3+F3+G3)/3</f>
        <v>31933.333333333332</v>
      </c>
      <c r="I3" s="6">
        <f t="shared" ref="I3" si="0">_xlfn.STDEV.S(E3,F3,G3)</f>
        <v>115.47005383792515</v>
      </c>
      <c r="J3" s="6">
        <f t="shared" ref="J3" si="1">I3/H3*100</f>
        <v>0.36159724583901404</v>
      </c>
      <c r="K3" s="4">
        <f>H3*D3</f>
        <v>63866.666666666664</v>
      </c>
      <c r="L3" s="6">
        <f>D3*G3</f>
        <v>63600</v>
      </c>
    </row>
    <row r="4" spans="1:12" ht="72" customHeight="1" x14ac:dyDescent="0.2">
      <c r="A4" s="9">
        <v>2</v>
      </c>
      <c r="B4" s="11" t="s">
        <v>13</v>
      </c>
      <c r="C4" s="12" t="s">
        <v>10</v>
      </c>
      <c r="D4" s="9">
        <v>3</v>
      </c>
      <c r="E4" s="4">
        <v>16000</v>
      </c>
      <c r="F4" s="4">
        <v>16300</v>
      </c>
      <c r="G4" s="8">
        <v>16200</v>
      </c>
      <c r="H4" s="5">
        <f t="shared" ref="H4" si="2">(E4+F4+G4)/3</f>
        <v>16166.666666666666</v>
      </c>
      <c r="I4" s="6">
        <f t="shared" ref="I4" si="3">_xlfn.STDEV.S(E4,F4,G4)</f>
        <v>152.75252316519467</v>
      </c>
      <c r="J4" s="6">
        <f t="shared" ref="J4" si="4">I4/H4*100</f>
        <v>0.94486096803213204</v>
      </c>
      <c r="K4" s="13">
        <f>H4*D4</f>
        <v>48500</v>
      </c>
      <c r="L4" s="6">
        <f>D4*E4</f>
        <v>48000</v>
      </c>
    </row>
    <row r="5" spans="1:12" s="3" customFormat="1" x14ac:dyDescent="0.2">
      <c r="A5" s="16" t="s">
        <v>7</v>
      </c>
      <c r="B5" s="16"/>
      <c r="C5" s="16"/>
      <c r="D5" s="16"/>
      <c r="E5" s="16"/>
      <c r="F5" s="16"/>
      <c r="G5" s="16"/>
      <c r="H5" s="16"/>
      <c r="I5" s="16"/>
      <c r="J5" s="16"/>
      <c r="K5" s="7">
        <f>SUM(K3:K4)</f>
        <v>112366.66666666666</v>
      </c>
      <c r="L5" s="6">
        <f>SUM(L3:L4)</f>
        <v>111600</v>
      </c>
    </row>
    <row r="6" spans="1:12" x14ac:dyDescent="0.2">
      <c r="G6" s="2"/>
    </row>
  </sheetData>
  <mergeCells count="11">
    <mergeCell ref="L1:L2"/>
    <mergeCell ref="A5:J5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2026-08-17T05:17:24Z</dcterms:modified>
</cp:coreProperties>
</file>