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17CEC1E9-32AB-4EE4-8F9A-D9CE4479C5D6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H4" i="1"/>
  <c r="H5" i="1"/>
  <c r="K5" i="1" s="1"/>
  <c r="H6" i="1"/>
  <c r="K6" i="1" s="1"/>
  <c r="H7" i="1"/>
  <c r="K7" i="1" s="1"/>
  <c r="H8" i="1"/>
  <c r="K8" i="1" s="1"/>
  <c r="H3" i="1"/>
  <c r="K3" i="1" s="1"/>
  <c r="J6" i="1" l="1"/>
  <c r="J3" i="1"/>
  <c r="J8" i="1"/>
  <c r="J5" i="1"/>
  <c r="J7" i="1"/>
  <c r="J4" i="1"/>
  <c r="K4" i="1"/>
  <c r="K9" i="1" s="1"/>
</calcChain>
</file>

<file path=xl/sharedStrings.xml><?xml version="1.0" encoding="utf-8"?>
<sst xmlns="http://schemas.openxmlformats.org/spreadsheetml/2006/main" count="25" uniqueCount="22">
  <si>
    <t>№ п/п</t>
  </si>
  <si>
    <t>Наименование</t>
  </si>
  <si>
    <t>Ед. изм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</si>
  <si>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</si>
  <si>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</si>
  <si>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</si>
  <si>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</si>
  <si>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</si>
  <si>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</si>
  <si>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кол-во</t>
  </si>
  <si>
    <t>Мяч футбольный</t>
  </si>
  <si>
    <t>Предложение №2 (Вх №374 от 29.05.2026</t>
  </si>
  <si>
    <t>Мяч теннисный</t>
  </si>
  <si>
    <t>Теннисная ракетка</t>
  </si>
  <si>
    <t>Предложение №1 (Вх №377,372 от 29.05.2026)</t>
  </si>
  <si>
    <t>Мячи для настольного тенниса</t>
  </si>
  <si>
    <t>Комплект для настольного тенниса</t>
  </si>
  <si>
    <t>Предложение №3 (Вх №379,378,373,376, от 29.05.2026)</t>
  </si>
  <si>
    <t>Сетка для ворот</t>
  </si>
  <si>
    <t>шт</t>
  </si>
  <si>
    <t>упак</t>
  </si>
  <si>
    <t>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</si>
</sst>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zoomScale="90" zoomScaleNormal="90" workbookViewId="0">
      <selection activeCell="K9" sqref="K9"/>
    </sheetView>
  </sheetViews>
  <sheetFormatPr defaultColWidth="9.109375" defaultRowHeight="20.399999999999999" customHeight="1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21.21875" style="1" customWidth="1"/>
    <col min="6" max="6" width="21.6640625" style="1" customWidth="1"/>
    <col min="7" max="7" width="20.4414062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3" style="1" customWidth="1"/>
    <col min="12" max="16384" width="9.109375" style="1"/>
  </cols>
  <sheetData>
    <row r="1" spans="1:11" ht="20.399999999999999" customHeight="1" x14ac:dyDescent="0.25">
      <c r="A1" s="17" t="s">
        <v>0</v>
      </c>
      <c r="B1" s="17" t="s">
        <v>1</v>
      </c>
      <c r="C1" s="17" t="s">
        <v>9</v>
      </c>
      <c r="D1" s="17" t="s">
        <v>2</v>
      </c>
      <c r="E1" s="19" t="s">
        <v>7</v>
      </c>
      <c r="F1" s="19"/>
      <c r="G1" s="19"/>
      <c r="H1" s="15" t="s">
        <v>3</v>
      </c>
      <c r="I1" s="15" t="s">
        <v>4</v>
      </c>
      <c r="J1" s="15" t="s">
        <v>5</v>
      </c>
      <c r="K1" s="15" t="s">
        <v>8</v>
      </c>
    </row>
    <row r="2" spans="1:11" ht="58.2" customHeight="1" thickBot="1" x14ac:dyDescent="0.3">
      <c r="A2" s="18"/>
      <c r="B2" s="17"/>
      <c r="C2" s="18"/>
      <c r="D2" s="18"/>
      <c r="E2" s="4" t="s">
        <v>14</v>
      </c>
      <c r="F2" s="4" t="s">
        <v>11</v>
      </c>
      <c r="G2" s="5" t="s">
        <v>17</v>
      </c>
      <c r="H2" s="16"/>
      <c r="I2" s="16"/>
      <c r="J2" s="16"/>
      <c r="K2" s="16"/>
    </row>
    <row r="3" spans="1:11" ht="20.399999999999999" customHeight="1" thickBot="1" x14ac:dyDescent="0.3">
      <c r="A3" s="6">
        <v>1</v>
      </c>
      <c r="B3" s="7" t="s">
        <v>10</v>
      </c>
      <c r="C3" s="8">
        <v>4</v>
      </c>
      <c r="D3" s="9" t="s">
        <v>19</v>
      </c>
      <c r="E3" s="4">
        <v>1874</v>
      </c>
      <c r="F3" s="4">
        <v>1054</v>
      </c>
      <c r="G3" s="5">
        <v>1999</v>
      </c>
      <c r="H3" s="4">
        <f>(E3+F3+G3)/3</f>
        <v>1642.3333333333333</v>
      </c>
      <c r="I3" s="10">
        <f t="shared" ref="I3:I8" si="0">_xlfn.STDEV.S(E3,F3,G3)</f>
        <v>513.33062769849755</v>
      </c>
      <c r="J3" s="10">
        <f t="shared" ref="J3:J8" si="1">I3/H3*100</f>
        <v>31.25617785864609</v>
      </c>
      <c r="K3" s="4">
        <f>C3*H3</f>
        <v>6569.333333333333</v>
      </c>
    </row>
    <row r="4" spans="1:11" ht="20.399999999999999" customHeight="1" thickBot="1" x14ac:dyDescent="0.3">
      <c r="A4" s="6">
        <v>2</v>
      </c>
      <c r="B4" s="11" t="s">
        <v>12</v>
      </c>
      <c r="C4" s="12">
        <v>4</v>
      </c>
      <c r="D4" s="9" t="s">
        <v>19</v>
      </c>
      <c r="E4" s="4">
        <v>269</v>
      </c>
      <c r="F4" s="4">
        <v>235.75</v>
      </c>
      <c r="G4" s="5">
        <v>327.5</v>
      </c>
      <c r="H4" s="4">
        <f t="shared" ref="H4:H8" si="2">(E4+F4+G4)/3</f>
        <v>277.41666666666669</v>
      </c>
      <c r="I4" s="10">
        <f t="shared" si="0"/>
        <v>46.450466449039332</v>
      </c>
      <c r="J4" s="10">
        <f t="shared" si="1"/>
        <v>16.743935037202522</v>
      </c>
      <c r="K4" s="4">
        <f t="shared" ref="K4:K8" si="3">C4*H4</f>
        <v>1109.6666666666667</v>
      </c>
    </row>
    <row r="5" spans="1:11" ht="20.399999999999999" customHeight="1" thickBot="1" x14ac:dyDescent="0.3">
      <c r="A5" s="6">
        <v>3</v>
      </c>
      <c r="B5" s="11" t="s">
        <v>13</v>
      </c>
      <c r="C5" s="12">
        <v>2</v>
      </c>
      <c r="D5" s="9" t="s">
        <v>19</v>
      </c>
      <c r="E5" s="4">
        <v>3839</v>
      </c>
      <c r="F5" s="4">
        <v>4080</v>
      </c>
      <c r="G5" s="5">
        <v>3476</v>
      </c>
      <c r="H5" s="4">
        <f t="shared" si="2"/>
        <v>3798.3333333333335</v>
      </c>
      <c r="I5" s="10">
        <f t="shared" si="0"/>
        <v>304.0465973059612</v>
      </c>
      <c r="J5" s="10">
        <f t="shared" si="1"/>
        <v>8.0047370944965657</v>
      </c>
      <c r="K5" s="4">
        <f t="shared" si="3"/>
        <v>7596.666666666667</v>
      </c>
    </row>
    <row r="6" spans="1:11" ht="20.399999999999999" customHeight="1" thickBot="1" x14ac:dyDescent="0.3">
      <c r="A6" s="6">
        <v>4</v>
      </c>
      <c r="B6" s="11" t="s">
        <v>15</v>
      </c>
      <c r="C6" s="12">
        <v>1</v>
      </c>
      <c r="D6" s="9" t="s">
        <v>20</v>
      </c>
      <c r="E6" s="4">
        <v>1489</v>
      </c>
      <c r="F6" s="4">
        <v>1508</v>
      </c>
      <c r="G6" s="5">
        <v>1936</v>
      </c>
      <c r="H6" s="4">
        <f t="shared" si="2"/>
        <v>1644.3333333333333</v>
      </c>
      <c r="I6" s="10">
        <f t="shared" si="0"/>
        <v>252.76932830811077</v>
      </c>
      <c r="J6" s="10">
        <f t="shared" si="1"/>
        <v>15.372146461064917</v>
      </c>
      <c r="K6" s="4">
        <f t="shared" si="3"/>
        <v>1644.3333333333333</v>
      </c>
    </row>
    <row r="7" spans="1:11" ht="20.399999999999999" customHeight="1" thickBot="1" x14ac:dyDescent="0.3">
      <c r="A7" s="6">
        <v>5</v>
      </c>
      <c r="B7" s="11" t="s">
        <v>16</v>
      </c>
      <c r="C7" s="12">
        <v>4</v>
      </c>
      <c r="D7" s="9" t="s">
        <v>21</v>
      </c>
      <c r="E7" s="4">
        <v>1797</v>
      </c>
      <c r="F7" s="4">
        <v>1067</v>
      </c>
      <c r="G7" s="5">
        <v>1336</v>
      </c>
      <c r="H7" s="4">
        <f t="shared" si="2"/>
        <v>1400</v>
      </c>
      <c r="I7" s="10">
        <f t="shared" si="0"/>
        <v>369.18423584979899</v>
      </c>
      <c r="J7" s="10">
        <f t="shared" si="1"/>
        <v>26.370302560699926</v>
      </c>
      <c r="K7" s="4">
        <f t="shared" si="3"/>
        <v>5600</v>
      </c>
    </row>
    <row r="8" spans="1:11" ht="20.399999999999999" customHeight="1" thickBot="1" x14ac:dyDescent="0.3">
      <c r="A8" s="6">
        <v>6</v>
      </c>
      <c r="B8" s="11" t="s">
        <v>18</v>
      </c>
      <c r="C8" s="12">
        <v>4</v>
      </c>
      <c r="D8" s="9" t="s">
        <v>19</v>
      </c>
      <c r="E8" s="4">
        <v>1982</v>
      </c>
      <c r="F8" s="4">
        <v>1423</v>
      </c>
      <c r="G8" s="5">
        <v>2249</v>
      </c>
      <c r="H8" s="4">
        <f t="shared" si="2"/>
        <v>1884.6666666666667</v>
      </c>
      <c r="I8" s="10">
        <f t="shared" si="0"/>
        <v>421.51433348503468</v>
      </c>
      <c r="J8" s="10">
        <f t="shared" si="1"/>
        <v>22.3654580908225</v>
      </c>
      <c r="K8" s="4">
        <f t="shared" si="3"/>
        <v>7538.666666666667</v>
      </c>
    </row>
    <row r="9" spans="1:11" s="3" customFormat="1" ht="20.399999999999999" customHeight="1" x14ac:dyDescent="0.25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3">
        <f>SUM(K3:K8)</f>
        <v>30058.666666666668</v>
      </c>
    </row>
    <row r="10" spans="1:11" ht="20.399999999999999" customHeight="1" x14ac:dyDescent="0.25">
      <c r="G10" s="2"/>
    </row>
  </sheetData>
  <mergeCells count="10">
    <mergeCell ref="A9:J9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2026-05-29T07:49:05Z</dcterms:modified>
</cp:coreProperties>
</file>