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контракты\2026\медосмотр\"/>
    </mc:Choice>
  </mc:AlternateContent>
  <xr:revisionPtr revIDLastSave="0" documentId="13_ncr:1_{20191F43-B1CD-4791-B607-0B65155474E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9н" sheetId="1" r:id="rId1"/>
  </sheets>
  <definedNames>
    <definedName name="_xlnm._FilterDatabase" localSheetId="0" hidden="1">'29н'!$A$9:$J$61</definedName>
    <definedName name="_xlnm.Print_Area" localSheetId="0">'29н'!$A$1:$J$66</definedName>
  </definedNames>
  <calcPr calcId="181029" iterateDelta="1E-4"/>
</workbook>
</file>

<file path=xl/calcChain.xml><?xml version="1.0" encoding="utf-8"?>
<calcChain xmlns="http://schemas.openxmlformats.org/spreadsheetml/2006/main">
  <c r="J58" i="1" l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59" i="1" s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<sst xmlns="http://schemas.openxmlformats.org/spreadsheetml/2006/main" count="130" uniqueCount="106">
  <si>
    <t>Приложение № 1</t>
  </si>
  <si>
    <t>к договору №ЛЦРБ-М-131/26</t>
  </si>
  <si>
    <t>от "_____"_______________2026</t>
  </si>
  <si>
    <t>Наименование организации: ФКУ ИК-18 УФСИН России по ЯНАО</t>
  </si>
  <si>
    <t>Медицинский осмотр: Приказ  Министерства здравоохранения и социального развития Российской федерации от 28 января 2021 г. № 29н   "Об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РФ, утвержденному приказом Министерства здавоохранения РФ</t>
  </si>
  <si>
    <t>СПЕЦИФИКАЦИЯ</t>
  </si>
  <si>
    <t>№ п/п</t>
  </si>
  <si>
    <t>Фамилия  Имя Отчество</t>
  </si>
  <si>
    <t>пункты, подпункты, приложений  к приказу 29н</t>
  </si>
  <si>
    <t>Дата рождения</t>
  </si>
  <si>
    <t>пол м/ж</t>
  </si>
  <si>
    <t>период прохождения м/о</t>
  </si>
  <si>
    <t>Наименование услуги по прейскуранту</t>
  </si>
  <si>
    <t>Кол-во услуг</t>
  </si>
  <si>
    <t>Цена</t>
  </si>
  <si>
    <t>Стоимость</t>
  </si>
  <si>
    <t>4</t>
  </si>
  <si>
    <t>пункт 23</t>
  </si>
  <si>
    <t>1978</t>
  </si>
  <si>
    <t>м</t>
  </si>
  <si>
    <t>предворит</t>
  </si>
  <si>
    <t>4.1</t>
  </si>
  <si>
    <t>Исследование уровня холестерина в крови</t>
  </si>
  <si>
    <t>4.2</t>
  </si>
  <si>
    <t>Исследование уровня глюкозы в крови</t>
  </si>
  <si>
    <t>4.3</t>
  </si>
  <si>
    <t xml:space="preserve">Общий (клинический) анализ крови развернутый </t>
  </si>
  <si>
    <t>4.4</t>
  </si>
  <si>
    <t xml:space="preserve">Общий (клинический) анализ мочи </t>
  </si>
  <si>
    <t>4.5</t>
  </si>
  <si>
    <t>Микроскопическое исследование отпечатков с поверхности кожи перианальных складок на яйца остриц (Enterobius vermicularis)</t>
  </si>
  <si>
    <t>4.6</t>
  </si>
  <si>
    <t>Микроскопическое исследование кала на яйца и личинки гельминтов</t>
  </si>
  <si>
    <t>4.7</t>
  </si>
  <si>
    <t xml:space="preserve">Профилактический прием (осмотр, консультация) врача-дерматовенеролога </t>
  </si>
  <si>
    <t>4.8</t>
  </si>
  <si>
    <t xml:space="preserve">Профилактический прием (осмотр, консультация) врача психиатра-нарколога </t>
  </si>
  <si>
    <t>4.9</t>
  </si>
  <si>
    <t>Профилактический прием (осмотр, консультация) врача-оториноларинголога</t>
  </si>
  <si>
    <t>4.10</t>
  </si>
  <si>
    <t>Взятие крови из периферической вены</t>
  </si>
  <si>
    <t>4.11</t>
  </si>
  <si>
    <t xml:space="preserve">Профилактический прием (осмотр, консультация) врача - терапевта </t>
  </si>
  <si>
    <t>4.12</t>
  </si>
  <si>
    <t>Профилактический прием (осмотр, консультация) врача-стоматолога</t>
  </si>
  <si>
    <t>4.13</t>
  </si>
  <si>
    <t>Регистрация электрокардиограммы</t>
  </si>
  <si>
    <t>4.14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</si>
  <si>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</si>
  <si>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4.15</t>
  </si>
  <si>
    <t>Профилактический прием (осмотр, консультация) врача невролога</t>
  </si>
  <si>
    <t>4.16</t>
  </si>
  <si>
    <t>Взятие соскоба с перианальной области на энтеробиоз</t>
  </si>
  <si>
    <t>4.17</t>
  </si>
  <si>
    <t>Профилактический прием (осмотр, консультация) врача-психиатра</t>
  </si>
  <si>
    <t>4.18</t>
  </si>
  <si>
    <t>Офтальмотонометрия</t>
  </si>
  <si>
    <t>4.19</t>
  </si>
  <si>
    <t>Микробиологоческое (культуральное) исследование отделяемого из зева и носа на стафилококк (мазок из зева и носа на носительство стафилакокка)</t>
  </si>
  <si>
    <t>4.20</t>
  </si>
  <si>
    <t>Исследование к/культуры на шигеллы и сальмонеллы, условно-патогенные энтеробактерии</t>
  </si>
  <si>
    <t>4.21</t>
  </si>
  <si>
    <t>Определение антител к брюшному тифу (Salmonella paratyphi) в крови</t>
  </si>
  <si>
    <t>Итого:</t>
  </si>
  <si>
    <t>7</t>
  </si>
  <si>
    <t>2022</t>
  </si>
  <si>
    <t>ж</t>
  </si>
  <si>
    <t>7.1</t>
  </si>
  <si>
    <t>7.2</t>
  </si>
  <si>
    <t>7.3</t>
  </si>
  <si>
    <t>7.4</t>
  </si>
  <si>
    <t>7.5</t>
  </si>
  <si>
    <t>Микроскопическое исследование отделяемого женских половых органов на гонококк (Neisseria gonorrhoeae)</t>
  </si>
  <si>
    <t>7.6</t>
  </si>
  <si>
    <t>7.7</t>
  </si>
  <si>
    <t xml:space="preserve">Цитологическое исследование аспирата из полости матки </t>
  </si>
  <si>
    <t>7.8</t>
  </si>
  <si>
    <t>Получение влагалищного мазка</t>
  </si>
  <si>
    <t>7.9</t>
  </si>
  <si>
    <t>7.10</t>
  </si>
  <si>
    <t xml:space="preserve">Профилактический прием (осмотр, консультация) врача-акушера-гинеколога 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</si>
  <si>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</si>
  <si>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</si>
  <si>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</si>
  <si>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</si>
  <si>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</si>
  <si>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</si>
  <si>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</si>
  <si>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</si>
  <si>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</si>
  <si>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</si>
  <si>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Ультразвуковое исследование матки и придатков трансвагинальное</t>
  </si>
  <si>
    <t>7.21</t>
  </si>
  <si>
    <t>7.22</t>
  </si>
  <si>
    <t>7.23</t>
  </si>
  <si>
    <t>7.24</t>
  </si>
  <si>
    <t>7.25</t>
  </si>
  <si>
    <t xml:space="preserve">Заказчик </t>
  </si>
  <si>
    <t xml:space="preserve">Исполнитель </t>
  </si>
  <si>
    <t xml:space="preserve">ФКУ ИК-18 УФСИН России по ЯНАО </t>
  </si>
  <si>
    <t>ГБУЗ ЯНАО "Лабытнангская ЦРБ"</t>
  </si>
  <si>
    <t xml:space="preserve">Врио начальника </t>
  </si>
  <si>
    <t>_________________В.И. Пилипчик</t>
  </si>
  <si>
    <r>
      <t xml:space="preserve">Договор № ЛЦРБ-М-131/26   от "____"_________2026 года    график прохождения с момента подписания </t>
    </r>
    <r>
      <rPr>
        <b/>
        <sz val="9"/>
        <rFont val="Times New Roman"/>
        <family val="1"/>
        <charset val="204"/>
      </rPr>
      <t xml:space="preserve">до 31.08.2026 </t>
    </r>
    <r>
      <rPr>
        <b/>
        <sz val="9"/>
        <color rgb="FFFF0000"/>
        <rFont val="Times New Roman"/>
        <family val="1"/>
        <charset val="204"/>
      </rPr>
      <t xml:space="preserve">  </t>
    </r>
  </si>
  <si>
    <t xml:space="preserve">Главный врач </t>
  </si>
  <si>
    <t xml:space="preserve">_____________________А.Ф. Лапытова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</si>
</sst>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0"/>
      <name val="Arial"/>
    </font>
    <font>
      <sz val="11"/>
      <color rgb="FF9C0006"/>
      <name val="Calibri"/>
      <scheme val="minor"/>
    </font>
    <font>
      <b/>
      <sz val="9"/>
      <color theme="1"/>
      <name val="Times New Roman"/>
    </font>
    <font>
      <sz val="9"/>
      <color theme="1"/>
      <name val="Times New Roman"/>
    </font>
    <font>
      <sz val="9"/>
      <color theme="1"/>
      <name val="Liberation Serif"/>
    </font>
    <font>
      <sz val="11"/>
      <color theme="1"/>
      <name val="Times New Roman"/>
    </font>
    <font>
      <b/>
      <sz val="9"/>
      <name val="Times New Roman"/>
    </font>
    <font>
      <sz val="9"/>
      <name val="Times New Roman"/>
    </font>
    <font>
      <sz val="9"/>
      <color theme="1"/>
      <name val="PT Serif"/>
    </font>
    <font>
      <sz val="11"/>
      <color theme="1"/>
      <name val="PT Serif"/>
    </font>
    <font>
      <sz val="11"/>
      <color theme="1"/>
      <name val="Calibri"/>
      <scheme val="minor"/>
    </font>
    <font>
      <b/>
      <sz val="9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PT Serif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PT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/>
      <diagonal/>
    </border>
  </borders>
  <cellStyleXfs count="5">
    <xf numFmtId="0" fontId="0" fillId="0" borderId="0"/>
    <xf numFmtId="0" fontId="1" fillId="0" borderId="0"/>
    <xf numFmtId="0" fontId="11" fillId="0" borderId="0"/>
    <xf numFmtId="0" fontId="11" fillId="0" borderId="0"/>
    <xf numFmtId="0" fontId="2" fillId="2" borderId="0"/>
  </cellStyleXfs>
  <cellXfs count="60">
    <xf numFmtId="0" fontId="0" fillId="0" borderId="0" xfId="0"/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/>
    <xf numFmtId="49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8" fillId="0" borderId="4" xfId="0" applyFont="1" applyBorder="1" applyAlignment="1">
      <alignment horizontal="left" vertical="top" wrapText="1"/>
    </xf>
    <xf numFmtId="0" fontId="4" fillId="3" borderId="4" xfId="4" applyFont="1" applyFill="1" applyBorder="1" applyAlignment="1">
      <alignment horizontal="left" vertical="center" wrapText="1"/>
    </xf>
    <xf numFmtId="0" fontId="8" fillId="3" borderId="4" xfId="3" applyFont="1" applyFill="1" applyBorder="1" applyAlignment="1">
      <alignment horizontal="left" vertical="top" wrapText="1"/>
    </xf>
    <xf numFmtId="0" fontId="4" fillId="3" borderId="4" xfId="3" applyFont="1" applyFill="1" applyBorder="1" applyAlignment="1">
      <alignment wrapText="1"/>
    </xf>
    <xf numFmtId="49" fontId="7" fillId="4" borderId="5" xfId="0" applyNumberFormat="1" applyFont="1" applyFill="1" applyBorder="1" applyAlignment="1">
      <alignment horizontal="left" vertical="center"/>
    </xf>
    <xf numFmtId="49" fontId="7" fillId="4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vertical="center" wrapText="1"/>
    </xf>
    <xf numFmtId="3" fontId="4" fillId="4" borderId="6" xfId="0" applyNumberFormat="1" applyFont="1" applyFill="1" applyBorder="1" applyAlignment="1">
      <alignment horizontal="center" vertical="center" wrapText="1"/>
    </xf>
    <xf numFmtId="2" fontId="8" fillId="4" borderId="6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left" vertical="center"/>
    </xf>
    <xf numFmtId="0" fontId="8" fillId="4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6" xfId="3" xr:uid="{00000000-0005-0000-0000-000003000000}"/>
    <cellStyle name="Плохой" xfId="4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66"/>
  <sheetViews>
    <sheetView tabSelected="1" view="pageBreakPreview" topLeftCell="A7" workbookViewId="0">
      <selection activeCell="B33" sqref="B33"/>
    </sheetView>
  </sheetViews>
  <sheetFormatPr defaultRowHeight="12" customHeight="1"/>
  <cols>
    <col min="1" max="1" width="5.42578125" style="1" customWidth="1"/>
    <col min="2" max="2" width="19.7109375" style="1" customWidth="1"/>
    <col min="3" max="3" width="15.85546875" style="1" customWidth="1"/>
    <col min="4" max="4" width="9.85546875" style="1" customWidth="1"/>
    <col min="5" max="5" width="5.140625" style="1" customWidth="1"/>
    <col min="6" max="6" width="9.42578125" style="1" customWidth="1"/>
    <col min="7" max="7" width="39.85546875" style="2" customWidth="1"/>
    <col min="8" max="8" width="7" style="3" customWidth="1"/>
    <col min="9" max="9" width="10.28515625" style="3" customWidth="1"/>
    <col min="10" max="10" width="12.140625" style="3" customWidth="1"/>
    <col min="11" max="257" width="9.140625" style="4" customWidth="1"/>
  </cols>
  <sheetData>
    <row r="1" spans="1:10" ht="15">
      <c r="G1" s="5"/>
      <c r="H1" s="45" t="s">
        <v>0</v>
      </c>
      <c r="I1" s="45"/>
      <c r="J1" s="45"/>
    </row>
    <row r="2" spans="1:10" ht="15">
      <c r="G2" s="5"/>
      <c r="H2" s="45" t="s">
        <v>1</v>
      </c>
      <c r="I2" s="45"/>
      <c r="J2" s="45"/>
    </row>
    <row r="3" spans="1:10" ht="15">
      <c r="G3" s="5"/>
      <c r="H3" s="46" t="s">
        <v>2</v>
      </c>
      <c r="I3" s="46"/>
      <c r="J3" s="46"/>
    </row>
    <row r="4" spans="1:10" ht="15">
      <c r="G4" s="6"/>
      <c r="H4" s="7"/>
      <c r="I4" s="8"/>
      <c r="J4" s="8"/>
    </row>
    <row r="5" spans="1:10" ht="21" customHeight="1">
      <c r="A5" s="47" t="s">
        <v>3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37.5" customHeight="1">
      <c r="A6" s="49" t="s">
        <v>4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ht="15">
      <c r="A7" s="55" t="s">
        <v>103</v>
      </c>
      <c r="B7" s="56"/>
      <c r="C7" s="56"/>
      <c r="D7" s="56"/>
      <c r="E7" s="56"/>
      <c r="F7" s="56"/>
      <c r="G7" s="56"/>
      <c r="H7" s="56"/>
      <c r="I7" s="56"/>
      <c r="J7" s="56"/>
    </row>
    <row r="8" spans="1:10" ht="27.75" customHeight="1">
      <c r="A8" s="57" t="s">
        <v>5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ht="48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10" t="s">
        <v>13</v>
      </c>
      <c r="I9" s="10" t="s">
        <v>14</v>
      </c>
      <c r="J9" s="10" t="s">
        <v>15</v>
      </c>
    </row>
    <row r="10" spans="1:10" ht="15">
      <c r="A10" s="9" t="s">
        <v>16</v>
      </c>
      <c r="B10" s="11"/>
      <c r="C10" s="12" t="s">
        <v>17</v>
      </c>
      <c r="D10" s="13" t="s">
        <v>18</v>
      </c>
      <c r="E10" s="13" t="s">
        <v>19</v>
      </c>
      <c r="F10" s="14" t="s">
        <v>20</v>
      </c>
      <c r="G10" s="9"/>
      <c r="H10" s="10"/>
      <c r="I10" s="10"/>
      <c r="J10" s="15"/>
    </row>
    <row r="11" spans="1:10" ht="15">
      <c r="A11" s="9" t="s">
        <v>21</v>
      </c>
      <c r="B11" s="9"/>
      <c r="C11" s="9"/>
      <c r="D11" s="9"/>
      <c r="E11" s="9"/>
      <c r="F11" s="9"/>
      <c r="G11" s="16" t="s">
        <v>22</v>
      </c>
      <c r="H11" s="17">
        <v>1</v>
      </c>
      <c r="I11" s="15">
        <v>809</v>
      </c>
      <c r="J11" s="15">
        <f t="shared" ref="J11:J31" si="0">I11*H11</f>
        <v>809</v>
      </c>
    </row>
    <row r="12" spans="1:10" ht="15">
      <c r="A12" s="9" t="s">
        <v>23</v>
      </c>
      <c r="B12" s="9"/>
      <c r="C12" s="9"/>
      <c r="D12" s="9"/>
      <c r="E12" s="9"/>
      <c r="F12" s="9"/>
      <c r="G12" s="16" t="s">
        <v>24</v>
      </c>
      <c r="H12" s="17">
        <v>1</v>
      </c>
      <c r="I12" s="15">
        <v>618</v>
      </c>
      <c r="J12" s="15">
        <f t="shared" si="0"/>
        <v>618</v>
      </c>
    </row>
    <row r="13" spans="1:10" ht="15">
      <c r="A13" s="9" t="s">
        <v>25</v>
      </c>
      <c r="B13" s="9"/>
      <c r="C13" s="9"/>
      <c r="D13" s="9"/>
      <c r="E13" s="9"/>
      <c r="F13" s="9"/>
      <c r="G13" s="18" t="s">
        <v>26</v>
      </c>
      <c r="H13" s="17">
        <v>1</v>
      </c>
      <c r="I13" s="15">
        <v>1434</v>
      </c>
      <c r="J13" s="15">
        <f t="shared" si="0"/>
        <v>1434</v>
      </c>
    </row>
    <row r="14" spans="1:10" ht="15">
      <c r="A14" s="9" t="s">
        <v>27</v>
      </c>
      <c r="B14" s="9"/>
      <c r="C14" s="9"/>
      <c r="D14" s="9"/>
      <c r="E14" s="9"/>
      <c r="F14" s="9"/>
      <c r="G14" s="19" t="s">
        <v>28</v>
      </c>
      <c r="H14" s="17">
        <v>1</v>
      </c>
      <c r="I14" s="15">
        <v>773</v>
      </c>
      <c r="J14" s="15">
        <f t="shared" si="0"/>
        <v>773</v>
      </c>
    </row>
    <row r="15" spans="1:10" ht="36">
      <c r="A15" s="9" t="s">
        <v>29</v>
      </c>
      <c r="B15" s="9"/>
      <c r="C15" s="9"/>
      <c r="D15" s="9"/>
      <c r="E15" s="9"/>
      <c r="F15" s="9"/>
      <c r="G15" s="16" t="s">
        <v>30</v>
      </c>
      <c r="H15" s="17">
        <v>1</v>
      </c>
      <c r="I15" s="15">
        <v>948</v>
      </c>
      <c r="J15" s="15">
        <f t="shared" si="0"/>
        <v>948</v>
      </c>
    </row>
    <row r="16" spans="1:10" ht="24">
      <c r="A16" s="9" t="s">
        <v>31</v>
      </c>
      <c r="B16" s="9"/>
      <c r="C16" s="9"/>
      <c r="D16" s="9"/>
      <c r="E16" s="9"/>
      <c r="F16" s="9"/>
      <c r="G16" s="16" t="s">
        <v>32</v>
      </c>
      <c r="H16" s="17">
        <v>1</v>
      </c>
      <c r="I16" s="15">
        <v>948</v>
      </c>
      <c r="J16" s="15">
        <f t="shared" si="0"/>
        <v>948</v>
      </c>
    </row>
    <row r="17" spans="1:10" ht="24">
      <c r="A17" s="9" t="s">
        <v>33</v>
      </c>
      <c r="B17" s="9"/>
      <c r="C17" s="9"/>
      <c r="D17" s="9"/>
      <c r="E17" s="9"/>
      <c r="F17" s="9"/>
      <c r="G17" s="19" t="s">
        <v>34</v>
      </c>
      <c r="H17" s="17">
        <v>1</v>
      </c>
      <c r="I17" s="15">
        <v>678</v>
      </c>
      <c r="J17" s="15">
        <f t="shared" si="0"/>
        <v>678</v>
      </c>
    </row>
    <row r="18" spans="1:10" ht="24">
      <c r="A18" s="9" t="s">
        <v>35</v>
      </c>
      <c r="B18" s="9"/>
      <c r="C18" s="9"/>
      <c r="D18" s="9"/>
      <c r="E18" s="9"/>
      <c r="F18" s="9"/>
      <c r="G18" s="20" t="s">
        <v>36</v>
      </c>
      <c r="H18" s="17">
        <v>1</v>
      </c>
      <c r="I18" s="15">
        <v>866</v>
      </c>
      <c r="J18" s="15">
        <f t="shared" si="0"/>
        <v>866</v>
      </c>
    </row>
    <row r="19" spans="1:10" ht="24">
      <c r="A19" s="9" t="s">
        <v>37</v>
      </c>
      <c r="B19" s="9"/>
      <c r="C19" s="9"/>
      <c r="D19" s="9"/>
      <c r="E19" s="9"/>
      <c r="F19" s="9"/>
      <c r="G19" s="21" t="s">
        <v>38</v>
      </c>
      <c r="H19" s="17">
        <v>1</v>
      </c>
      <c r="I19" s="15">
        <v>491</v>
      </c>
      <c r="J19" s="15">
        <f t="shared" si="0"/>
        <v>491</v>
      </c>
    </row>
    <row r="20" spans="1:10" ht="15">
      <c r="A20" s="9" t="s">
        <v>39</v>
      </c>
      <c r="B20" s="9"/>
      <c r="C20" s="9"/>
      <c r="D20" s="9"/>
      <c r="E20" s="9"/>
      <c r="F20" s="9"/>
      <c r="G20" s="16" t="s">
        <v>40</v>
      </c>
      <c r="H20" s="17">
        <v>1</v>
      </c>
      <c r="I20" s="15">
        <v>418</v>
      </c>
      <c r="J20" s="15">
        <f t="shared" si="0"/>
        <v>418</v>
      </c>
    </row>
    <row r="21" spans="1:10" ht="24">
      <c r="A21" s="9" t="s">
        <v>41</v>
      </c>
      <c r="B21" s="9"/>
      <c r="C21" s="9"/>
      <c r="D21" s="9"/>
      <c r="E21" s="9"/>
      <c r="F21" s="9"/>
      <c r="G21" s="19" t="s">
        <v>42</v>
      </c>
      <c r="H21" s="17">
        <v>1</v>
      </c>
      <c r="I21" s="15">
        <v>866</v>
      </c>
      <c r="J21" s="15">
        <f t="shared" si="0"/>
        <v>866</v>
      </c>
    </row>
    <row r="22" spans="1:10" ht="24.75">
      <c r="A22" s="9" t="s">
        <v>43</v>
      </c>
      <c r="B22" s="9"/>
      <c r="C22" s="9"/>
      <c r="D22" s="9"/>
      <c r="E22" s="9"/>
      <c r="F22" s="9"/>
      <c r="G22" s="22" t="s">
        <v>44</v>
      </c>
      <c r="H22" s="17">
        <v>1</v>
      </c>
      <c r="I22" s="15">
        <v>1140</v>
      </c>
      <c r="J22" s="15">
        <f t="shared" si="0"/>
        <v>1140</v>
      </c>
    </row>
    <row r="23" spans="1:10" ht="15">
      <c r="A23" s="9" t="s">
        <v>45</v>
      </c>
      <c r="B23" s="9"/>
      <c r="C23" s="9"/>
      <c r="D23" s="9"/>
      <c r="E23" s="9"/>
      <c r="F23" s="9"/>
      <c r="G23" s="16" t="s">
        <v>46</v>
      </c>
      <c r="H23" s="17">
        <v>1</v>
      </c>
      <c r="I23" s="15">
        <v>1193</v>
      </c>
      <c r="J23" s="15">
        <f t="shared" si="0"/>
        <v>1193</v>
      </c>
    </row>
    <row r="24" spans="1:10" ht="48">
      <c r="A24" s="9" t="s">
        <v>47</v>
      </c>
      <c r="B24" s="9"/>
      <c r="C24" s="9"/>
      <c r="D24" s="9"/>
      <c r="E24" s="9"/>
      <c r="F24" s="9"/>
      <c r="G24" s="23" t="s">
        <v>48</v>
      </c>
      <c r="H24" s="17">
        <v>1</v>
      </c>
      <c r="I24" s="15">
        <v>667</v>
      </c>
      <c r="J24" s="15">
        <f t="shared" si="0"/>
        <v>667</v>
      </c>
    </row>
    <row r="25" spans="1:10" ht="24">
      <c r="A25" s="9" t="s">
        <v>49</v>
      </c>
      <c r="B25" s="9"/>
      <c r="C25" s="9"/>
      <c r="D25" s="9"/>
      <c r="E25" s="9"/>
      <c r="F25" s="9"/>
      <c r="G25" s="16" t="s">
        <v>50</v>
      </c>
      <c r="H25" s="17">
        <v>1</v>
      </c>
      <c r="I25" s="15">
        <v>866</v>
      </c>
      <c r="J25" s="15">
        <f t="shared" si="0"/>
        <v>866</v>
      </c>
    </row>
    <row r="26" spans="1:10" ht="18.75" customHeight="1">
      <c r="A26" s="9" t="s">
        <v>51</v>
      </c>
      <c r="B26" s="9"/>
      <c r="C26" s="9"/>
      <c r="D26" s="9"/>
      <c r="E26" s="9"/>
      <c r="F26" s="9"/>
      <c r="G26" s="21" t="s">
        <v>52</v>
      </c>
      <c r="H26" s="17">
        <v>1</v>
      </c>
      <c r="I26" s="15">
        <v>119</v>
      </c>
      <c r="J26" s="15">
        <f t="shared" si="0"/>
        <v>119</v>
      </c>
    </row>
    <row r="27" spans="1:10" ht="24">
      <c r="A27" s="9" t="s">
        <v>53</v>
      </c>
      <c r="B27" s="9"/>
      <c r="C27" s="9"/>
      <c r="D27" s="9"/>
      <c r="E27" s="9"/>
      <c r="F27" s="9"/>
      <c r="G27" s="21" t="s">
        <v>54</v>
      </c>
      <c r="H27" s="17">
        <v>1</v>
      </c>
      <c r="I27" s="15">
        <v>866</v>
      </c>
      <c r="J27" s="15">
        <f t="shared" si="0"/>
        <v>866</v>
      </c>
    </row>
    <row r="28" spans="1:10" ht="15">
      <c r="A28" s="9" t="s">
        <v>55</v>
      </c>
      <c r="B28" s="9"/>
      <c r="C28" s="9"/>
      <c r="D28" s="9"/>
      <c r="E28" s="9"/>
      <c r="F28" s="9"/>
      <c r="G28" s="21" t="s">
        <v>56</v>
      </c>
      <c r="H28" s="17">
        <v>1</v>
      </c>
      <c r="I28" s="15">
        <v>288</v>
      </c>
      <c r="J28" s="15">
        <f t="shared" si="0"/>
        <v>288</v>
      </c>
    </row>
    <row r="29" spans="1:10" ht="42" customHeight="1">
      <c r="A29" s="9" t="s">
        <v>57</v>
      </c>
      <c r="B29" s="9"/>
      <c r="C29" s="9"/>
      <c r="D29" s="9"/>
      <c r="E29" s="9"/>
      <c r="F29" s="9"/>
      <c r="G29" s="24" t="s">
        <v>58</v>
      </c>
      <c r="H29" s="17">
        <v>2</v>
      </c>
      <c r="I29" s="15">
        <v>2063</v>
      </c>
      <c r="J29" s="15">
        <f t="shared" si="0"/>
        <v>4126</v>
      </c>
    </row>
    <row r="30" spans="1:10" ht="27" customHeight="1">
      <c r="A30" s="9" t="s">
        <v>59</v>
      </c>
      <c r="B30" s="9"/>
      <c r="C30" s="9"/>
      <c r="D30" s="9"/>
      <c r="E30" s="9"/>
      <c r="F30" s="9"/>
      <c r="G30" s="25" t="s">
        <v>60</v>
      </c>
      <c r="H30" s="17">
        <v>1</v>
      </c>
      <c r="I30" s="15">
        <v>1740</v>
      </c>
      <c r="J30" s="15">
        <f t="shared" si="0"/>
        <v>1740</v>
      </c>
    </row>
    <row r="31" spans="1:10" ht="24.75">
      <c r="A31" s="9" t="s">
        <v>61</v>
      </c>
      <c r="B31" s="9"/>
      <c r="C31" s="9"/>
      <c r="D31" s="9"/>
      <c r="E31" s="9"/>
      <c r="F31" s="9"/>
      <c r="G31" s="26" t="s">
        <v>62</v>
      </c>
      <c r="H31" s="17">
        <v>1</v>
      </c>
      <c r="I31" s="15">
        <v>543</v>
      </c>
      <c r="J31" s="15">
        <f t="shared" si="0"/>
        <v>543</v>
      </c>
    </row>
    <row r="32" spans="1:10" ht="15">
      <c r="A32" s="27" t="s">
        <v>63</v>
      </c>
      <c r="B32" s="28"/>
      <c r="C32" s="28"/>
      <c r="D32" s="28"/>
      <c r="E32" s="28"/>
      <c r="F32" s="28"/>
      <c r="G32" s="29"/>
      <c r="H32" s="30"/>
      <c r="I32" s="31"/>
      <c r="J32" s="32">
        <f>SUM(J11:J31)</f>
        <v>20397</v>
      </c>
    </row>
    <row r="33" spans="1:10" ht="15">
      <c r="A33" s="9" t="s">
        <v>64</v>
      </c>
      <c r="B33" s="11"/>
      <c r="C33" s="12" t="s">
        <v>17</v>
      </c>
      <c r="D33" s="13" t="s">
        <v>65</v>
      </c>
      <c r="E33" s="13" t="s">
        <v>66</v>
      </c>
      <c r="F33" s="13" t="s">
        <v>20</v>
      </c>
      <c r="G33" s="9"/>
      <c r="H33" s="10"/>
      <c r="I33" s="15"/>
      <c r="J33" s="15"/>
    </row>
    <row r="34" spans="1:10" ht="15">
      <c r="A34" s="9" t="s">
        <v>67</v>
      </c>
      <c r="B34" s="9"/>
      <c r="C34" s="9"/>
      <c r="D34" s="9"/>
      <c r="E34" s="9"/>
      <c r="F34" s="9"/>
      <c r="G34" s="16" t="s">
        <v>22</v>
      </c>
      <c r="H34" s="17">
        <v>1</v>
      </c>
      <c r="I34" s="15">
        <v>809</v>
      </c>
      <c r="J34" s="15">
        <f t="shared" ref="J34:J58" si="1">I34*H34</f>
        <v>809</v>
      </c>
    </row>
    <row r="35" spans="1:10" ht="15">
      <c r="A35" s="9" t="s">
        <v>68</v>
      </c>
      <c r="B35" s="9"/>
      <c r="C35" s="9"/>
      <c r="D35" s="9"/>
      <c r="E35" s="9"/>
      <c r="F35" s="9"/>
      <c r="G35" s="16" t="s">
        <v>24</v>
      </c>
      <c r="H35" s="17">
        <v>1</v>
      </c>
      <c r="I35" s="15">
        <v>618</v>
      </c>
      <c r="J35" s="15">
        <f t="shared" si="1"/>
        <v>618</v>
      </c>
    </row>
    <row r="36" spans="1:10" ht="15">
      <c r="A36" s="9" t="s">
        <v>69</v>
      </c>
      <c r="B36" s="9"/>
      <c r="C36" s="9"/>
      <c r="D36" s="9"/>
      <c r="E36" s="9"/>
      <c r="F36" s="9"/>
      <c r="G36" s="18" t="s">
        <v>26</v>
      </c>
      <c r="H36" s="17">
        <v>1</v>
      </c>
      <c r="I36" s="15">
        <v>1434</v>
      </c>
      <c r="J36" s="15">
        <f t="shared" si="1"/>
        <v>1434</v>
      </c>
    </row>
    <row r="37" spans="1:10" ht="15">
      <c r="A37" s="9" t="s">
        <v>70</v>
      </c>
      <c r="B37" s="9"/>
      <c r="C37" s="9"/>
      <c r="D37" s="9"/>
      <c r="E37" s="9"/>
      <c r="F37" s="9"/>
      <c r="G37" s="19" t="s">
        <v>28</v>
      </c>
      <c r="H37" s="17">
        <v>1</v>
      </c>
      <c r="I37" s="15">
        <v>773</v>
      </c>
      <c r="J37" s="15">
        <f t="shared" si="1"/>
        <v>773</v>
      </c>
    </row>
    <row r="38" spans="1:10" ht="36">
      <c r="A38" s="9" t="s">
        <v>71</v>
      </c>
      <c r="B38" s="9"/>
      <c r="C38" s="9"/>
      <c r="D38" s="9"/>
      <c r="E38" s="9"/>
      <c r="F38" s="9"/>
      <c r="G38" s="16" t="s">
        <v>72</v>
      </c>
      <c r="H38" s="17">
        <v>1</v>
      </c>
      <c r="I38" s="15">
        <v>1056</v>
      </c>
      <c r="J38" s="15">
        <f t="shared" si="1"/>
        <v>1056</v>
      </c>
    </row>
    <row r="39" spans="1:10" ht="36">
      <c r="A39" s="9" t="s">
        <v>73</v>
      </c>
      <c r="B39" s="9"/>
      <c r="C39" s="9"/>
      <c r="D39" s="9"/>
      <c r="E39" s="9"/>
      <c r="F39" s="9"/>
      <c r="G39" s="16" t="s">
        <v>30</v>
      </c>
      <c r="H39" s="17">
        <v>1</v>
      </c>
      <c r="I39" s="15">
        <v>948</v>
      </c>
      <c r="J39" s="15">
        <f t="shared" si="1"/>
        <v>948</v>
      </c>
    </row>
    <row r="40" spans="1:10" ht="24">
      <c r="A40" s="9" t="s">
        <v>74</v>
      </c>
      <c r="B40" s="9"/>
      <c r="C40" s="9"/>
      <c r="D40" s="9"/>
      <c r="E40" s="9"/>
      <c r="F40" s="9"/>
      <c r="G40" s="19" t="s">
        <v>75</v>
      </c>
      <c r="H40" s="17">
        <v>1</v>
      </c>
      <c r="I40" s="15">
        <v>929</v>
      </c>
      <c r="J40" s="15">
        <f t="shared" si="1"/>
        <v>929</v>
      </c>
    </row>
    <row r="41" spans="1:10" ht="15">
      <c r="A41" s="9" t="s">
        <v>76</v>
      </c>
      <c r="B41" s="9"/>
      <c r="C41" s="9"/>
      <c r="D41" s="9"/>
      <c r="E41" s="9"/>
      <c r="F41" s="9"/>
      <c r="G41" s="16" t="s">
        <v>77</v>
      </c>
      <c r="H41" s="17">
        <v>1</v>
      </c>
      <c r="I41" s="15">
        <v>916</v>
      </c>
      <c r="J41" s="15">
        <f t="shared" si="1"/>
        <v>916</v>
      </c>
    </row>
    <row r="42" spans="1:10" ht="24">
      <c r="A42" s="9" t="s">
        <v>78</v>
      </c>
      <c r="B42" s="9"/>
      <c r="C42" s="9"/>
      <c r="D42" s="9"/>
      <c r="E42" s="9"/>
      <c r="F42" s="9"/>
      <c r="G42" s="16" t="s">
        <v>32</v>
      </c>
      <c r="H42" s="17">
        <v>1</v>
      </c>
      <c r="I42" s="15">
        <v>948</v>
      </c>
      <c r="J42" s="15">
        <f t="shared" si="1"/>
        <v>948</v>
      </c>
    </row>
    <row r="43" spans="1:10" ht="24">
      <c r="A43" s="9" t="s">
        <v>79</v>
      </c>
      <c r="B43" s="9"/>
      <c r="C43" s="9"/>
      <c r="D43" s="9"/>
      <c r="E43" s="9"/>
      <c r="F43" s="9"/>
      <c r="G43" s="19" t="s">
        <v>80</v>
      </c>
      <c r="H43" s="17">
        <v>1</v>
      </c>
      <c r="I43" s="15">
        <v>866</v>
      </c>
      <c r="J43" s="15">
        <f t="shared" si="1"/>
        <v>866</v>
      </c>
    </row>
    <row r="44" spans="1:10" ht="24">
      <c r="A44" s="9" t="s">
        <v>81</v>
      </c>
      <c r="B44" s="9"/>
      <c r="C44" s="9"/>
      <c r="D44" s="9"/>
      <c r="E44" s="9"/>
      <c r="F44" s="9"/>
      <c r="G44" s="19" t="s">
        <v>34</v>
      </c>
      <c r="H44" s="17">
        <v>1</v>
      </c>
      <c r="I44" s="15">
        <v>678</v>
      </c>
      <c r="J44" s="15">
        <f t="shared" si="1"/>
        <v>678</v>
      </c>
    </row>
    <row r="45" spans="1:10" ht="24">
      <c r="A45" s="9" t="s">
        <v>82</v>
      </c>
      <c r="B45" s="9"/>
      <c r="C45" s="9"/>
      <c r="D45" s="9"/>
      <c r="E45" s="9"/>
      <c r="F45" s="9"/>
      <c r="G45" s="20" t="s">
        <v>36</v>
      </c>
      <c r="H45" s="17">
        <v>1</v>
      </c>
      <c r="I45" s="15">
        <v>866</v>
      </c>
      <c r="J45" s="15">
        <f t="shared" si="1"/>
        <v>866</v>
      </c>
    </row>
    <row r="46" spans="1:10" ht="24">
      <c r="A46" s="9" t="s">
        <v>83</v>
      </c>
      <c r="B46" s="9"/>
      <c r="C46" s="9"/>
      <c r="D46" s="9"/>
      <c r="E46" s="9"/>
      <c r="F46" s="9"/>
      <c r="G46" s="21" t="s">
        <v>38</v>
      </c>
      <c r="H46" s="17">
        <v>1</v>
      </c>
      <c r="I46" s="15">
        <v>491</v>
      </c>
      <c r="J46" s="15">
        <f t="shared" si="1"/>
        <v>491</v>
      </c>
    </row>
    <row r="47" spans="1:10" ht="15">
      <c r="A47" s="9" t="s">
        <v>84</v>
      </c>
      <c r="B47" s="9"/>
      <c r="C47" s="9"/>
      <c r="D47" s="9"/>
      <c r="E47" s="9"/>
      <c r="F47" s="9"/>
      <c r="G47" s="16" t="s">
        <v>40</v>
      </c>
      <c r="H47" s="17">
        <v>1</v>
      </c>
      <c r="I47" s="15">
        <v>418</v>
      </c>
      <c r="J47" s="15">
        <f t="shared" si="1"/>
        <v>418</v>
      </c>
    </row>
    <row r="48" spans="1:10" ht="24">
      <c r="A48" s="9" t="s">
        <v>85</v>
      </c>
      <c r="B48" s="9"/>
      <c r="C48" s="9"/>
      <c r="D48" s="9"/>
      <c r="E48" s="9"/>
      <c r="F48" s="9"/>
      <c r="G48" s="19" t="s">
        <v>42</v>
      </c>
      <c r="H48" s="17">
        <v>1</v>
      </c>
      <c r="I48" s="15">
        <v>866</v>
      </c>
      <c r="J48" s="15">
        <f t="shared" si="1"/>
        <v>866</v>
      </c>
    </row>
    <row r="49" spans="1:10" ht="24.75">
      <c r="A49" s="9" t="s">
        <v>86</v>
      </c>
      <c r="B49" s="9"/>
      <c r="C49" s="9"/>
      <c r="D49" s="9"/>
      <c r="E49" s="9"/>
      <c r="F49" s="9"/>
      <c r="G49" s="22" t="s">
        <v>44</v>
      </c>
      <c r="H49" s="17">
        <v>1</v>
      </c>
      <c r="I49" s="15">
        <v>1140</v>
      </c>
      <c r="J49" s="15">
        <f t="shared" si="1"/>
        <v>1140</v>
      </c>
    </row>
    <row r="50" spans="1:10" ht="15">
      <c r="A50" s="9" t="s">
        <v>87</v>
      </c>
      <c r="B50" s="9"/>
      <c r="C50" s="9"/>
      <c r="D50" s="9"/>
      <c r="E50" s="9"/>
      <c r="F50" s="9"/>
      <c r="G50" s="16" t="s">
        <v>46</v>
      </c>
      <c r="H50" s="17">
        <v>1</v>
      </c>
      <c r="I50" s="15">
        <v>1193</v>
      </c>
      <c r="J50" s="15">
        <f t="shared" si="1"/>
        <v>1193</v>
      </c>
    </row>
    <row r="51" spans="1:10" ht="48">
      <c r="A51" s="9" t="s">
        <v>88</v>
      </c>
      <c r="B51" s="9"/>
      <c r="C51" s="9"/>
      <c r="D51" s="9"/>
      <c r="E51" s="9"/>
      <c r="F51" s="9"/>
      <c r="G51" s="23" t="s">
        <v>48</v>
      </c>
      <c r="H51" s="17">
        <v>1</v>
      </c>
      <c r="I51" s="15">
        <v>667</v>
      </c>
      <c r="J51" s="15">
        <f t="shared" si="1"/>
        <v>667</v>
      </c>
    </row>
    <row r="52" spans="1:10" ht="24">
      <c r="A52" s="9" t="s">
        <v>89</v>
      </c>
      <c r="B52" s="9"/>
      <c r="C52" s="9"/>
      <c r="D52" s="9"/>
      <c r="E52" s="9"/>
      <c r="F52" s="9"/>
      <c r="G52" s="16" t="s">
        <v>50</v>
      </c>
      <c r="H52" s="17">
        <v>1</v>
      </c>
      <c r="I52" s="15">
        <v>866</v>
      </c>
      <c r="J52" s="15">
        <f t="shared" si="1"/>
        <v>866</v>
      </c>
    </row>
    <row r="53" spans="1:10" ht="24">
      <c r="A53" s="9" t="s">
        <v>90</v>
      </c>
      <c r="B53" s="9"/>
      <c r="C53" s="9"/>
      <c r="D53" s="9"/>
      <c r="E53" s="9"/>
      <c r="F53" s="9"/>
      <c r="G53" s="19" t="s">
        <v>91</v>
      </c>
      <c r="H53" s="17">
        <v>1</v>
      </c>
      <c r="I53" s="15">
        <v>3090</v>
      </c>
      <c r="J53" s="15">
        <f t="shared" si="1"/>
        <v>3090</v>
      </c>
    </row>
    <row r="54" spans="1:10" ht="18" customHeight="1">
      <c r="A54" s="9" t="s">
        <v>92</v>
      </c>
      <c r="B54" s="9"/>
      <c r="C54" s="9"/>
      <c r="D54" s="9"/>
      <c r="E54" s="9"/>
      <c r="F54" s="9"/>
      <c r="G54" s="21" t="s">
        <v>52</v>
      </c>
      <c r="H54" s="17">
        <v>1</v>
      </c>
      <c r="I54" s="15">
        <v>119</v>
      </c>
      <c r="J54" s="15">
        <f t="shared" si="1"/>
        <v>119</v>
      </c>
    </row>
    <row r="55" spans="1:10" ht="24">
      <c r="A55" s="9" t="s">
        <v>93</v>
      </c>
      <c r="B55" s="9"/>
      <c r="C55" s="9"/>
      <c r="D55" s="9"/>
      <c r="E55" s="9"/>
      <c r="F55" s="9"/>
      <c r="G55" s="21" t="s">
        <v>54</v>
      </c>
      <c r="H55" s="17">
        <v>1</v>
      </c>
      <c r="I55" s="15">
        <v>866</v>
      </c>
      <c r="J55" s="15">
        <f t="shared" si="1"/>
        <v>866</v>
      </c>
    </row>
    <row r="56" spans="1:10" ht="48">
      <c r="A56" s="9" t="s">
        <v>94</v>
      </c>
      <c r="B56" s="9"/>
      <c r="C56" s="9"/>
      <c r="D56" s="9"/>
      <c r="E56" s="9"/>
      <c r="F56" s="9"/>
      <c r="G56" s="24" t="s">
        <v>58</v>
      </c>
      <c r="H56" s="17">
        <v>2</v>
      </c>
      <c r="I56" s="15">
        <v>2063</v>
      </c>
      <c r="J56" s="15">
        <f t="shared" si="1"/>
        <v>4126</v>
      </c>
    </row>
    <row r="57" spans="1:10" ht="27.75" customHeight="1">
      <c r="A57" s="9" t="s">
        <v>95</v>
      </c>
      <c r="B57" s="9"/>
      <c r="C57" s="9"/>
      <c r="D57" s="9"/>
      <c r="E57" s="9"/>
      <c r="F57" s="9"/>
      <c r="G57" s="25" t="s">
        <v>60</v>
      </c>
      <c r="H57" s="17">
        <v>1</v>
      </c>
      <c r="I57" s="15">
        <v>1740</v>
      </c>
      <c r="J57" s="15">
        <f t="shared" si="1"/>
        <v>1740</v>
      </c>
    </row>
    <row r="58" spans="1:10" ht="24.75">
      <c r="A58" s="9" t="s">
        <v>96</v>
      </c>
      <c r="B58" s="9"/>
      <c r="C58" s="9"/>
      <c r="D58" s="9"/>
      <c r="E58" s="9"/>
      <c r="F58" s="9"/>
      <c r="G58" s="26" t="s">
        <v>62</v>
      </c>
      <c r="H58" s="17">
        <v>1</v>
      </c>
      <c r="I58" s="15">
        <v>543</v>
      </c>
      <c r="J58" s="15">
        <f t="shared" si="1"/>
        <v>543</v>
      </c>
    </row>
    <row r="59" spans="1:10" ht="15">
      <c r="A59" s="27" t="s">
        <v>63</v>
      </c>
      <c r="B59" s="28"/>
      <c r="C59" s="28"/>
      <c r="D59" s="28"/>
      <c r="E59" s="28"/>
      <c r="F59" s="28"/>
      <c r="G59" s="29"/>
      <c r="H59" s="30"/>
      <c r="I59" s="31"/>
      <c r="J59" s="32">
        <f>SUM(J34:J58)</f>
        <v>26966</v>
      </c>
    </row>
    <row r="60" spans="1:10" ht="15">
      <c r="A60" s="33" t="s">
        <v>63</v>
      </c>
      <c r="B60" s="28"/>
      <c r="C60" s="28"/>
      <c r="D60" s="28"/>
      <c r="E60" s="28"/>
      <c r="F60" s="28"/>
      <c r="G60" s="34"/>
      <c r="H60" s="30"/>
      <c r="I60" s="31"/>
      <c r="J60" s="32">
        <v>47363</v>
      </c>
    </row>
    <row r="61" spans="1:10" ht="12" customHeight="1">
      <c r="A61" s="35"/>
      <c r="B61" s="5"/>
      <c r="C61" s="5"/>
      <c r="D61" s="5"/>
      <c r="E61" s="5"/>
      <c r="F61" s="5"/>
      <c r="G61" s="35"/>
      <c r="H61" s="8"/>
      <c r="I61" s="8"/>
    </row>
    <row r="62" spans="1:10" ht="15.75" customHeight="1">
      <c r="A62" s="36"/>
      <c r="B62" s="50" t="s">
        <v>97</v>
      </c>
      <c r="C62" s="50"/>
      <c r="D62" s="50"/>
      <c r="E62" s="37"/>
      <c r="F62" s="51" t="s">
        <v>98</v>
      </c>
      <c r="G62" s="51"/>
      <c r="H62" s="51"/>
      <c r="I62" s="51"/>
    </row>
    <row r="63" spans="1:10" ht="18" customHeight="1">
      <c r="A63" s="36"/>
      <c r="B63" s="58" t="s">
        <v>101</v>
      </c>
      <c r="C63" s="59"/>
      <c r="D63" s="59"/>
      <c r="E63" s="37"/>
      <c r="F63" s="51" t="s">
        <v>104</v>
      </c>
      <c r="G63" s="51"/>
      <c r="H63" s="51"/>
      <c r="I63" s="51"/>
    </row>
    <row r="64" spans="1:10" ht="16.5" customHeight="1">
      <c r="A64" s="36"/>
      <c r="B64" s="50" t="s">
        <v>99</v>
      </c>
      <c r="C64" s="50"/>
      <c r="D64" s="50"/>
      <c r="E64" s="37"/>
      <c r="F64" s="51" t="s">
        <v>100</v>
      </c>
      <c r="G64" s="51"/>
      <c r="H64" s="51"/>
      <c r="I64" s="51"/>
    </row>
    <row r="65" spans="1:9" ht="12" customHeight="1">
      <c r="A65" s="36"/>
      <c r="B65" s="38"/>
      <c r="C65" s="39"/>
      <c r="D65" s="40"/>
      <c r="E65" s="37"/>
      <c r="F65" s="42"/>
      <c r="G65" s="43"/>
      <c r="H65" s="44"/>
      <c r="I65" s="44"/>
    </row>
    <row r="66" spans="1:9" ht="20.25" customHeight="1">
      <c r="A66" s="41"/>
      <c r="B66" s="52" t="s">
        <v>102</v>
      </c>
      <c r="C66" s="53"/>
      <c r="D66" s="53"/>
      <c r="E66" s="5"/>
      <c r="F66" s="54" t="s">
        <v>105</v>
      </c>
      <c r="G66" s="54"/>
      <c r="H66" s="54"/>
      <c r="I66" s="54"/>
    </row>
  </sheetData>
  <autoFilter ref="A9:J61" xr:uid="{00000000-0009-0000-0000-000000000000}"/>
  <mergeCells count="15">
    <mergeCell ref="B64:D64"/>
    <mergeCell ref="F64:I64"/>
    <mergeCell ref="B66:D66"/>
    <mergeCell ref="F66:I66"/>
    <mergeCell ref="A7:J7"/>
    <mergeCell ref="A8:J8"/>
    <mergeCell ref="B62:D62"/>
    <mergeCell ref="F62:I62"/>
    <mergeCell ref="B63:D63"/>
    <mergeCell ref="F63:I63"/>
    <mergeCell ref="H1:J1"/>
    <mergeCell ref="H2:J2"/>
    <mergeCell ref="H3:J3"/>
    <mergeCell ref="A5:J5"/>
    <mergeCell ref="A6:J6"/>
  </mergeCells>
  <pageMargins left="0.43307086614173229" right="0.23622047244094491" top="0.55118110236220474" bottom="0.35433070866141736" header="0.31496062992125984" footer="0.31496062992125984"/>
  <pageSetup paperSize="9" scale="67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29н</vt:lpstr>
      <vt:lpstr>'29н'!Область_печати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Энергетик</dc:creator>
  <cp:lastModifiedBy>Сергей Воронцов</cp:lastModifiedBy>
  <cp:revision>4</cp:revision>
  <dcterms:created xsi:type="dcterms:W3CDTF">2006-09-28T05:33:00Z</dcterms:created>
  <dcterms:modified xsi:type="dcterms:W3CDTF">2026-06-30T04:45:50Z</dcterms:modified>
  <cp:version>917504</cp:version>
</cp:coreProperties>
</file>