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share\ОМТО\Служебные записки на закупку 2026\!Торги ЕАТ 2026г\КРИПТО ПРО 6шт. Царева Е. 21.05.26г\"/>
    </mc:Choice>
  </mc:AlternateContent>
  <xr:revisionPtr revIDLastSave="0" documentId="8_{0BB34F14-B568-4F83-B9A6-8F220ABB83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J8" i="1" s="1"/>
  <c r="I9" i="1"/>
  <c r="J9" i="1" l="1"/>
  <c r="J7" i="1" l="1"/>
  <c r="J10" i="1" l="1"/>
</calcChain>
</file>

<file path=xl/sharedStrings.xml><?xml version="1.0" encoding="utf-8"?>
<sst xmlns="http://schemas.openxmlformats.org/spreadsheetml/2006/main" count="23" uniqueCount="21">
  <si>
    <t>Кол-во:</t>
  </si>
  <si>
    <t>№ п/п</t>
  </si>
  <si>
    <t>Ед. изм.</t>
  </si>
  <si>
    <t>Цена за ед. измерения, руб.</t>
  </si>
  <si>
    <t xml:space="preserve">Обоснование начальной (максимальной) цены </t>
  </si>
  <si>
    <t>Расчет произведен на основании коммерческих предложений:</t>
  </si>
  <si>
    <t>Исполнитель №3</t>
  </si>
  <si>
    <t>Цена за ед.</t>
  </si>
  <si>
    <t>1</t>
  </si>
  <si>
    <t>Исполнитель
№ 1</t>
  </si>
  <si>
    <t>ИТОГО Н(М)ЦК:</t>
  </si>
  <si>
    <t>шт.</t>
  </si>
  <si>
    <t>Средняя стоимость, руб.</t>
  </si>
  <si>
    <t>Вид ТРУ</t>
  </si>
  <si>
    <t>цена контракта</t>
  </si>
  <si>
    <t>Средняя ст-ть, руб.</t>
  </si>
  <si>
    <t>2</t>
  </si>
  <si>
    <t>Исполнитель №2</t>
  </si>
  <si>
    <t>9</t>
  </si>
  <si>
    <t>Поставка Лицензиий КриптоПро</t>
  </si>
  <si>
    <t xml:space="preserve">Бессрочная лицензия СКЗИ Крипто Про CSP версии 5.0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</si>
</sst>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0"/>
  </numFmts>
  <fonts count="13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0"/>
      <color theme="1"/>
      <name val="Times New Roman"/>
      <family val="1"/>
    </font>
    <font>
      <sz val="10"/>
      <name val="Times New Roman"/>
      <family val="1"/>
      <charset val="204"/>
    </font>
    <font>
      <sz val="10.5"/>
      <color rgb="FF334059"/>
      <name val="Roboto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9" fillId="0" borderId="0"/>
    <xf numFmtId="0" fontId="11" fillId="0" borderId="0"/>
  </cellStyleXfs>
  <cellXfs count="38">
    <xf numFmtId="0" fontId="0" fillId="0" borderId="0" xfId="0"/>
    <xf numFmtId="44" fontId="0" fillId="0" borderId="0" xfId="0" applyNumberFormat="1"/>
    <xf numFmtId="0" fontId="3" fillId="0" borderId="0" xfId="0" applyFont="1"/>
    <xf numFmtId="4" fontId="6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4" fontId="6" fillId="5" borderId="6" xfId="0" applyNumberFormat="1" applyFont="1" applyFill="1" applyBorder="1" applyAlignment="1">
      <alignment horizontal="center" vertical="center" wrapText="1"/>
    </xf>
    <xf numFmtId="4" fontId="2" fillId="5" borderId="5" xfId="0" applyNumberFormat="1" applyFont="1" applyFill="1" applyBorder="1" applyAlignment="1">
      <alignment horizontal="center" vertical="center"/>
    </xf>
    <xf numFmtId="4" fontId="0" fillId="0" borderId="0" xfId="0" applyNumberFormat="1"/>
    <xf numFmtId="49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wrapText="1"/>
    </xf>
    <xf numFmtId="49" fontId="8" fillId="0" borderId="5" xfId="0" applyNumberFormat="1" applyFont="1" applyBorder="1" applyAlignment="1">
      <alignment vertical="center" wrapText="1"/>
    </xf>
    <xf numFmtId="4" fontId="7" fillId="2" borderId="4" xfId="0" applyNumberFormat="1" applyFont="1" applyFill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10" fillId="0" borderId="10" xfId="0" applyFont="1" applyBorder="1" applyAlignment="1">
      <alignment horizontal="left" vertical="center" wrapText="1" indent="1"/>
    </xf>
    <xf numFmtId="4" fontId="0" fillId="0" borderId="5" xfId="0" applyNumberFormat="1" applyBorder="1" applyAlignment="1">
      <alignment horizontal="left" vertical="center" wrapText="1"/>
    </xf>
    <xf numFmtId="164" fontId="0" fillId="0" borderId="0" xfId="0" applyNumberFormat="1"/>
    <xf numFmtId="0" fontId="12" fillId="4" borderId="2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 xr:uid="{F239AFD6-D175-4DC3-B26F-46CC7ED188B1}"/>
    <cellStyle name="Обычный 3" xfId="2" xr:uid="{2601286C-90FD-42A0-84F8-EB5C03E671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U17"/>
  <sheetViews>
    <sheetView tabSelected="1" workbookViewId="0">
      <selection activeCell="E7" sqref="E7"/>
    </sheetView>
  </sheetViews>
  <sheetFormatPr defaultRowHeight="15" x14ac:dyDescent="0.25"/>
  <cols>
    <col min="1" max="1" width="3.28515625" customWidth="1"/>
    <col min="2" max="2" width="4.42578125" customWidth="1"/>
    <col min="3" max="3" width="51.7109375" customWidth="1"/>
    <col min="4" max="4" width="6.5703125" customWidth="1"/>
    <col min="5" max="5" width="12" customWidth="1"/>
    <col min="6" max="6" width="11.7109375" customWidth="1"/>
    <col min="7" max="7" width="12" customWidth="1"/>
    <col min="8" max="8" width="12.140625" customWidth="1"/>
    <col min="9" max="9" width="11" customWidth="1"/>
    <col min="10" max="10" width="13.42578125" bestFit="1" customWidth="1"/>
    <col min="11" max="11" width="10" bestFit="1" customWidth="1"/>
    <col min="12" max="12" width="23.5703125" customWidth="1"/>
    <col min="13" max="13" width="10" bestFit="1" customWidth="1"/>
  </cols>
  <sheetData>
    <row r="2" spans="2:21" ht="26.25" customHeight="1" x14ac:dyDescent="0.25">
      <c r="B2" s="28" t="s">
        <v>4</v>
      </c>
      <c r="C2" s="29"/>
      <c r="D2" s="29"/>
      <c r="E2" s="29"/>
      <c r="F2" s="29"/>
      <c r="G2" s="29"/>
      <c r="H2" s="29"/>
      <c r="I2" s="29"/>
      <c r="J2" s="29"/>
    </row>
    <row r="3" spans="2:21" ht="23.25" customHeight="1" x14ac:dyDescent="0.25">
      <c r="B3" s="26" t="s">
        <v>19</v>
      </c>
      <c r="C3" s="27"/>
      <c r="D3" s="27"/>
      <c r="E3" s="27"/>
      <c r="F3" s="27"/>
      <c r="G3" s="27"/>
      <c r="H3" s="27"/>
      <c r="I3" s="27"/>
      <c r="J3" s="27"/>
    </row>
    <row r="4" spans="2:21" ht="21" customHeight="1" x14ac:dyDescent="0.25">
      <c r="B4" s="28" t="s">
        <v>5</v>
      </c>
      <c r="C4" s="29"/>
      <c r="D4" s="29"/>
      <c r="E4" s="29"/>
      <c r="F4" s="29"/>
      <c r="G4" s="29"/>
      <c r="H4" s="29"/>
      <c r="I4" s="29"/>
      <c r="J4" s="29"/>
    </row>
    <row r="5" spans="2:21" ht="38.25" customHeight="1" x14ac:dyDescent="0.25">
      <c r="B5" s="31" t="s">
        <v>1</v>
      </c>
      <c r="C5" s="36" t="s">
        <v>13</v>
      </c>
      <c r="D5" s="31" t="s">
        <v>2</v>
      </c>
      <c r="E5" s="34" t="s">
        <v>0</v>
      </c>
      <c r="F5" s="30" t="s">
        <v>3</v>
      </c>
      <c r="G5" s="30"/>
      <c r="H5" s="30"/>
      <c r="I5" s="8" t="s">
        <v>12</v>
      </c>
      <c r="J5" s="18" t="s">
        <v>15</v>
      </c>
    </row>
    <row r="6" spans="2:21" ht="27.75" customHeight="1" x14ac:dyDescent="0.25">
      <c r="B6" s="32"/>
      <c r="C6" s="37"/>
      <c r="D6" s="33"/>
      <c r="E6" s="35"/>
      <c r="F6" s="3" t="s">
        <v>9</v>
      </c>
      <c r="G6" s="4" t="s">
        <v>17</v>
      </c>
      <c r="H6" s="4" t="s">
        <v>6</v>
      </c>
      <c r="I6" s="3" t="s">
        <v>7</v>
      </c>
      <c r="J6" s="13" t="s">
        <v>14</v>
      </c>
    </row>
    <row r="7" spans="2:21" ht="30" customHeight="1" x14ac:dyDescent="0.25">
      <c r="B7" s="5" t="s">
        <v>8</v>
      </c>
      <c r="C7" s="24" t="s">
        <v>20</v>
      </c>
      <c r="D7" s="17" t="s">
        <v>11</v>
      </c>
      <c r="E7" s="6">
        <v>6</v>
      </c>
      <c r="F7" s="7">
        <v>3700</v>
      </c>
      <c r="G7" s="7">
        <v>3500</v>
      </c>
      <c r="H7" s="21">
        <v>3500</v>
      </c>
      <c r="I7" s="11">
        <v>3566.67</v>
      </c>
      <c r="J7" s="14">
        <f>I7*E7</f>
        <v>21400.02</v>
      </c>
      <c r="K7" s="15"/>
      <c r="L7" s="25"/>
      <c r="M7" s="15"/>
      <c r="N7" s="15"/>
      <c r="O7" s="15"/>
      <c r="P7" s="15"/>
      <c r="Q7" s="15"/>
      <c r="R7" s="15"/>
      <c r="S7" s="15"/>
      <c r="T7" s="15"/>
      <c r="U7" s="15"/>
    </row>
    <row r="8" spans="2:21" ht="30.75" hidden="1" customHeight="1" x14ac:dyDescent="0.25">
      <c r="B8" s="16" t="s">
        <v>16</v>
      </c>
      <c r="C8" s="23"/>
      <c r="D8" s="17" t="s">
        <v>11</v>
      </c>
      <c r="E8" s="6">
        <v>1</v>
      </c>
      <c r="F8" s="7"/>
      <c r="G8" s="7"/>
      <c r="H8" s="7"/>
      <c r="I8" s="11">
        <f t="shared" ref="I8:I9" si="0">(H8+G8+F8)/3</f>
        <v>0</v>
      </c>
      <c r="J8" s="14">
        <f t="shared" ref="J8" si="1">I8*E8</f>
        <v>0</v>
      </c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2:21" ht="43.5" hidden="1" customHeight="1" x14ac:dyDescent="0.25">
      <c r="B9" s="16" t="s">
        <v>18</v>
      </c>
      <c r="C9" s="19"/>
      <c r="D9" s="17" t="s">
        <v>11</v>
      </c>
      <c r="E9" s="6"/>
      <c r="F9" s="7"/>
      <c r="G9" s="7"/>
      <c r="H9" s="20"/>
      <c r="I9" s="11">
        <f t="shared" si="0"/>
        <v>0</v>
      </c>
      <c r="J9" s="14">
        <f t="shared" ref="J9" si="2">I9*E9</f>
        <v>0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</row>
    <row r="10" spans="2:21" ht="27" customHeight="1" x14ac:dyDescent="0.25">
      <c r="B10" s="5"/>
      <c r="C10" s="12" t="s">
        <v>10</v>
      </c>
      <c r="D10" s="9"/>
      <c r="E10" s="9"/>
      <c r="F10" s="10"/>
      <c r="G10" s="10"/>
      <c r="H10" s="10"/>
      <c r="I10" s="11"/>
      <c r="J10" s="14">
        <f>SUM(J7:J9)</f>
        <v>21400.02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2:21" ht="15" customHeight="1" x14ac:dyDescent="0.25">
      <c r="B11" s="2"/>
      <c r="C11" s="2"/>
      <c r="D11" s="2"/>
      <c r="E11" s="2"/>
      <c r="F11" s="2"/>
      <c r="G11" s="2"/>
      <c r="H11" s="2"/>
      <c r="I11" s="2"/>
      <c r="J11" s="1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</row>
    <row r="12" spans="2:21" ht="15" customHeight="1" x14ac:dyDescent="0.25">
      <c r="F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</row>
    <row r="13" spans="2:21" ht="15.75" customHeight="1" x14ac:dyDescent="0.25"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2:21" x14ac:dyDescent="0.25"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spans="2:21" x14ac:dyDescent="0.25"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spans="2:21" x14ac:dyDescent="0.25"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spans="11:21" x14ac:dyDescent="0.25"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</sheetData>
  <mergeCells count="8">
    <mergeCell ref="B3:J3"/>
    <mergeCell ref="B2:J2"/>
    <mergeCell ref="B4:J4"/>
    <mergeCell ref="F5:H5"/>
    <mergeCell ref="B5:B6"/>
    <mergeCell ref="D5:D6"/>
    <mergeCell ref="E5:E6"/>
    <mergeCell ref="C5:C6"/>
  </mergeCells>
  <phoneticPr fontId="5" type="noConversion"/>
  <pageMargins left="0.82677165354330717" right="0.23622047244094491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A3618-7843-4B93-8067-3917B566E350}">
  <dimension ref="B4"/>
  <sheetViews>
    <sheetView workbookViewId="0">
      <selection activeCell="B4" sqref="B4"/>
    </sheetView>
  </sheetViews>
  <sheetFormatPr defaultRowHeight="15" x14ac:dyDescent="0.25"/>
  <cols>
    <col min="2" max="2" width="64.5703125" customWidth="1"/>
  </cols>
  <sheetData>
    <row r="4" spans="2:2" ht="52.5" customHeight="1" x14ac:dyDescent="0.25">
      <c r="B4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Пугинский Александр Викторович</cp:lastModifiedBy>
  <cp:lastPrinted>2025-05-27T09:36:25Z</cp:lastPrinted>
  <dcterms:created xsi:type="dcterms:W3CDTF">2019-07-15T12:29:20Z</dcterms:created>
  <dcterms:modified xsi:type="dcterms:W3CDTF">2026-05-21T11:47:57Z</dcterms:modified>
</cp:coreProperties>
</file>