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3" i="1"/>
  <c r="L63" i="1" s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3" i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3" i="1"/>
  <c r="K33" i="1" l="1"/>
  <c r="J33" i="1"/>
  <c r="J35" i="1"/>
  <c r="K35" i="1"/>
  <c r="J50" i="1"/>
  <c r="K50" i="1"/>
  <c r="K14" i="1"/>
  <c r="J14" i="1"/>
  <c r="K15" i="1"/>
  <c r="J15" i="1"/>
  <c r="J18" i="1"/>
  <c r="K18" i="1"/>
  <c r="J17" i="1"/>
  <c r="K17" i="1"/>
  <c r="K48" i="1"/>
  <c r="J48" i="1"/>
  <c r="J32" i="1"/>
  <c r="K32" i="1"/>
  <c r="J16" i="1"/>
  <c r="K16" i="1"/>
  <c r="K47" i="1"/>
  <c r="J47" i="1"/>
  <c r="K31" i="1"/>
  <c r="J31" i="1"/>
  <c r="K62" i="1"/>
  <c r="J62" i="1"/>
  <c r="K30" i="1"/>
  <c r="J30" i="1"/>
  <c r="K13" i="1"/>
  <c r="J13" i="1"/>
  <c r="K60" i="1"/>
  <c r="J60" i="1"/>
  <c r="K28" i="1"/>
  <c r="J28" i="1"/>
  <c r="K59" i="1"/>
  <c r="J59" i="1"/>
  <c r="K27" i="1"/>
  <c r="J27" i="1"/>
  <c r="K58" i="1"/>
  <c r="J58" i="1"/>
  <c r="J26" i="1"/>
  <c r="K26" i="1"/>
  <c r="K57" i="1"/>
  <c r="J57" i="1"/>
  <c r="K25" i="1"/>
  <c r="J25" i="1"/>
  <c r="J51" i="1"/>
  <c r="K51" i="1"/>
  <c r="J19" i="1"/>
  <c r="K19" i="1"/>
  <c r="J34" i="1"/>
  <c r="K34" i="1"/>
  <c r="J49" i="1"/>
  <c r="K49" i="1"/>
  <c r="K3" i="1"/>
  <c r="J3" i="1"/>
  <c r="K46" i="1"/>
  <c r="J46" i="1"/>
  <c r="K61" i="1"/>
  <c r="J61" i="1"/>
  <c r="K45" i="1"/>
  <c r="J45" i="1"/>
  <c r="K29" i="1"/>
  <c r="J29" i="1"/>
  <c r="K44" i="1"/>
  <c r="J44" i="1"/>
  <c r="K12" i="1"/>
  <c r="J12" i="1"/>
  <c r="K43" i="1"/>
  <c r="J43" i="1"/>
  <c r="K11" i="1"/>
  <c r="J11" i="1"/>
  <c r="K42" i="1"/>
  <c r="J42" i="1"/>
  <c r="J10" i="1"/>
  <c r="K10" i="1"/>
  <c r="K41" i="1"/>
  <c r="J41" i="1"/>
  <c r="K9" i="1"/>
  <c r="J9" i="1"/>
  <c r="K56" i="1"/>
  <c r="J56" i="1"/>
  <c r="K40" i="1"/>
  <c r="J40" i="1"/>
  <c r="K24" i="1"/>
  <c r="J24" i="1"/>
  <c r="K8" i="1"/>
  <c r="J8" i="1"/>
  <c r="K55" i="1"/>
  <c r="J55" i="1"/>
  <c r="K39" i="1"/>
  <c r="J39" i="1"/>
  <c r="K23" i="1"/>
  <c r="J23" i="1"/>
  <c r="K7" i="1"/>
  <c r="J7" i="1"/>
  <c r="K54" i="1"/>
  <c r="J54" i="1"/>
  <c r="K38" i="1"/>
  <c r="J38" i="1"/>
  <c r="J22" i="1"/>
  <c r="K22" i="1"/>
  <c r="J6" i="1"/>
  <c r="K6" i="1"/>
  <c r="J53" i="1"/>
  <c r="K53" i="1"/>
  <c r="K37" i="1"/>
  <c r="J37" i="1"/>
  <c r="K21" i="1"/>
  <c r="J21" i="1"/>
  <c r="J5" i="1"/>
  <c r="K5" i="1"/>
  <c r="J52" i="1"/>
  <c r="K52" i="1"/>
  <c r="K36" i="1"/>
  <c r="J36" i="1"/>
  <c r="J20" i="1"/>
  <c r="K20" i="1"/>
  <c r="K4" i="1"/>
  <c r="J4" i="1"/>
  <c r="K63" i="1" l="1"/>
</calcChain>
</file>

<file path=xl/sharedStrings.xml><?xml version="1.0" encoding="utf-8"?>
<sst xmlns="http://schemas.openxmlformats.org/spreadsheetml/2006/main" count="134" uniqueCount="75">
  <si>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</si>
  <si>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</si>
  <si>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</si>
  <si>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</si>
  <si>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</si>
  <si>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</si>
  <si>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</si>
  <si>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</si>
  <si>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</si>
  <si>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УЧ.СПО Английский язык. Смирнова. Базовый уровень/Просвещение</t>
  </si>
  <si>
    <t>УЧ.СПО Общестовзнание. Базовый уровень. Котова/Просвещение</t>
  </si>
  <si>
    <t>УЧ.СПО Русский язык. Рудяков. Базовый уровень 2 тт/Просвещение</t>
  </si>
  <si>
    <t>УЧ.СПО Литература. Курдюмова. Базовый уровень 2 тт/Просвещение</t>
  </si>
  <si>
    <t>УЧ.СПО Химия. Рудзитис. Базовый уровень /Просвещение</t>
  </si>
  <si>
    <t>УЧ.СПО Физика. Базовый уровень. Пурышева/Просвещение</t>
  </si>
  <si>
    <t>УЧ.СПО Биология. Агафонова. Базовый уровень /Просвещение</t>
  </si>
  <si>
    <t>УЧ.СПО Индивидуальный проект. Шаг в профессию. Половкова Базовый уровень /Просвещение</t>
  </si>
  <si>
    <t>УЧ.СПО География. Кузнецов. Базовый уровень /Просвещение</t>
  </si>
  <si>
    <t>УЧ. Канакина 3 кл. Русский язык 2тт./Просвещение ФП</t>
  </si>
  <si>
    <t>УЧ. Канакина 4 кл. Русский язык 2тт./Просвещение ФП</t>
  </si>
  <si>
    <t>УЧ. Климанова 3 кл. Литературное чтение 2тт./Просвещение ФП</t>
  </si>
  <si>
    <t>УЧ. Климанова 4 кл. Литературное чтение 2тт./Просвещение ФП</t>
  </si>
  <si>
    <t>УЧ.АНГЛ.ЯЗ. 3 кл. Быкова  Английский в фокусе 2 тт./Просвещение ФП</t>
  </si>
  <si>
    <t>УЧ.АНГЛ.ЯЗ. 4 кл. Быкова  Английский в фокусе 2 тт./Просвещение ФП</t>
  </si>
  <si>
    <t>УЧ. Моро 3 кл. Математика 2тт./Просвещение ФП</t>
  </si>
  <si>
    <t>УЧ. Моро 4 кл. Математика 2тт./Просвещение ФП</t>
  </si>
  <si>
    <t>УЧ. Плешаков 3 кл. Окружающий мир 2тт./Просвещение ФП</t>
  </si>
  <si>
    <t>УЧ. Плешаков 4 кл. Окружающий мир 2тт./Просвещение ФП</t>
  </si>
  <si>
    <t>УЧ. Шемшурина 4 кл. Основы светской этики/Просвещение ФП</t>
  </si>
  <si>
    <t>УЧ. Неменский 3 кл. Изобразительное искусство/Просвещение ФП</t>
  </si>
  <si>
    <t>УЧ. Неменский 4 кл. Изобразительное искусство/Просвещение ФП</t>
  </si>
  <si>
    <t>УЧ. Критская 3 кл. Музыка/Просвещение ФП</t>
  </si>
  <si>
    <t>УЧ. Критская 4 кл. Музыка/Просвещение ФП</t>
  </si>
  <si>
    <t>УЧ. Лутцева 3 кл. Технология "Школа России"/Просвещение ФП</t>
  </si>
  <si>
    <t>УЧ. Лутцева 4 кл. Технология "Школа России"/Просвещение ФП</t>
  </si>
  <si>
    <t>УЧ. Матвеев 3 кл. Физкультура/Просвещение ФП</t>
  </si>
  <si>
    <t>УЧ. Матвеев 4 кл. Физкультура/Просвещение ФП</t>
  </si>
  <si>
    <t>УЧ.КОРРЕКЦ. Якубовская 3 кл. Русский язык 2 тт(Vlll вид)/Просвещение</t>
  </si>
  <si>
    <t>УЧ.КОРРЕКЦ. Якубовская 4 кл. Русский язык 2 тт(Vlll вид)/Просвещение</t>
  </si>
  <si>
    <t>УЧ.КОРРЕКЦ. Ильина 3 кл. Чтение 2 тт. (Vlll вид)/Просвещение</t>
  </si>
  <si>
    <t>УЧ.КОРРЕКЦ. Ильина 4 кл. Чтение 2 тт (Vlll вид)./Просвещение</t>
  </si>
  <si>
    <t>УЧ.КОРРЕКЦ. Комарова 3 кл. Речевая практика (Vlll вид)/Просвещение</t>
  </si>
  <si>
    <t>УЧ.КОРРЕКЦ. Комарова 4 кл. Речевая практика (Vlll вид)/Просвещение</t>
  </si>
  <si>
    <t>УЧ.КОРРЕКЦ. Алышева 3 кл. Математика (Vlll вид) 2 тт./Просвещение</t>
  </si>
  <si>
    <t>УЧ.КОРРЕКЦ. Алышева 4 кл. Математика (Vlll вид) 2 тт./Просвещение</t>
  </si>
  <si>
    <t>УЧ.КОРРЕКЦ. Матвеева 3 кл. Мир природы и человека 2 тт. (Vlll вид)/Просвещение</t>
  </si>
  <si>
    <t>УЧ.КОРРЕКЦ. Матвеева 4 кл. Мир природы и человека 2 тт. (Vlll вид)/Просвещение</t>
  </si>
  <si>
    <t>УЧ.КОРРЕКЦ. Рау 3 кл. Изобразительное искусство (VIII вид)/Просвещение</t>
  </si>
  <si>
    <t>УЧ.КОРРЕКЦ. Рау 4 кл. Изобразительное искусство (VIII вид)/Просвещение</t>
  </si>
  <si>
    <t>УЧ.КОРРЕКЦ. Евтушенко 3 кл. Музыка (Vlll вид)/Просвещение</t>
  </si>
  <si>
    <t>УЧ.КОРРЕКЦ. Евтушенко 4 кл. Музыка (Vlll вид)/Просвещение</t>
  </si>
  <si>
    <t>УЧ.КОРРЕКЦ. Кузнецова 3 кл. Ручной труд  (Vlll вид)/Просвещение</t>
  </si>
  <si>
    <t>УЧ.КОРРЕКЦ. Кузнецова 4 кл. Ручной труд  (Vlll вид)/Просвещение</t>
  </si>
  <si>
    <t>СЛОВАРЬ Сазонова Орфографический словарь русского языка. 5-11 классы/АСТ-Пресс</t>
  </si>
  <si>
    <t>СЛОВАРЬ Скачедубова Орфоэпический словарь русского языка. 9 - 11 классы /АСТ-Пресс</t>
  </si>
  <si>
    <t>АСТ СЛОВАРЬ Ожегов Толковый словарь русского языка около 100000 слов</t>
  </si>
  <si>
    <t>СЛОВАРЬ Зайкова Морфемно-словообразовательный словарь русского языка 5-11 классы/АСТ-Пресс</t>
  </si>
  <si>
    <t>СЛОВАРЬ Березович Этимологический словарь русского языка 7-11 классы /АСТ-Пресс</t>
  </si>
  <si>
    <t>СЛОВАРЬ Баско Фразеологический словарь русского языка 5-11кл./Аст-Пресс</t>
  </si>
  <si>
    <t>УЧ.ИСТОРИЯ 9 кл. Рудник. Введение в новейшую историю/Просвещение ФП</t>
  </si>
  <si>
    <t>РАБ.Т Канакина 3 кл. Русский язык 2тт./Просвещение ФП</t>
  </si>
  <si>
    <t>РАБ.Т Канакина 4 кл. Русский язык 2тт./Просвещение ФП</t>
  </si>
  <si>
    <t>РАБ.Т Моро 3 кл. Математика 2 тт./Просвещение ФП</t>
  </si>
  <si>
    <t>РАБ.Т Моро 4 кл. Математика 2 тт./Просвещение ФП</t>
  </si>
  <si>
    <t>РАБ.Т Плешаков 3 кл. Окружающий мир 2 тт. (ШкР)/Просвещение ФП</t>
  </si>
  <si>
    <t>РАБ.Т Плешаков 4 кл. Окружающий мир 2 тт. (ШкР)/Просвещение ФП</t>
  </si>
  <si>
    <t>УЧ.СПО Экология Аргунова/Просвещение</t>
  </si>
  <si>
    <t>УЧ.СПО Математика Башмаков/Академия</t>
  </si>
  <si>
    <t>УЧ.ОБЩ-Е 9 кл. Бродовская Обществознание/Просвещение ГУ</t>
  </si>
  <si>
    <t>шт</t>
  </si>
  <si>
    <t>Стоимость товара, рассчитанная заказчиком  как среднее арифметическое цен  из указанных источников информации,</t>
  </si>
  <si>
    <t>Стоимость товара, рассчитанная заказчиком  по наилучшему ценовому предложению</t>
  </si>
  <si>
    <t>Предложение №1 (Вх №533 от 31.07.2026)</t>
  </si>
  <si>
    <t>Предложение №2 (Вх №534 от 31.07.2026)</t>
  </si>
  <si>
    <t>Предложение №3 (Вх №535 от 31.07.2026)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</si>
</sst>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3" fillId="0" borderId="1" xfId="0" applyNumberFormat="1" applyFont="1" applyBorder="1"/>
    <xf numFmtId="164" fontId="5" fillId="0" borderId="1" xfId="0" applyNumberFormat="1" applyFont="1" applyFill="1" applyBorder="1" applyAlignment="1">
      <alignment wrapText="1"/>
    </xf>
    <xf numFmtId="165" fontId="4" fillId="0" borderId="1" xfId="0" applyNumberFormat="1" applyFont="1" applyFill="1" applyBorder="1" applyAlignment="1"/>
    <xf numFmtId="0" fontId="2" fillId="0" borderId="0" xfId="0" applyFont="1" applyBorder="1"/>
    <xf numFmtId="4" fontId="2" fillId="0" borderId="0" xfId="0" applyNumberFormat="1" applyFont="1" applyBorder="1"/>
    <xf numFmtId="0" fontId="1" fillId="0" borderId="1" xfId="0" applyFont="1" applyFill="1" applyBorder="1" applyAlignment="1">
      <alignment horizontal="center"/>
    </xf>
    <xf numFmtId="165" fontId="2" fillId="0" borderId="1" xfId="0" applyNumberFormat="1" applyFont="1" applyBorder="1" applyAlignment="1"/>
    <xf numFmtId="0" fontId="2" fillId="0" borderId="1" xfId="0" applyFont="1" applyBorder="1" applyAlignment="1"/>
    <xf numFmtId="164" fontId="1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" fontId="0" fillId="0" borderId="1" xfId="0" applyNumberFormat="1" applyBorder="1" applyAlignment="1"/>
    <xf numFmtId="4" fontId="0" fillId="0" borderId="1" xfId="0" applyNumberFormat="1" applyBorder="1" applyAlignment="1"/>
    <xf numFmtId="2" fontId="0" fillId="0" borderId="1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"/>
  <sheetViews>
    <sheetView tabSelected="1" topLeftCell="A46" zoomScale="90" zoomScaleNormal="90" workbookViewId="0">
      <selection activeCell="B52" sqref="B52"/>
    </sheetView>
  </sheetViews>
  <sheetFormatPr defaultRowHeight="12.75" x14ac:dyDescent="0.2"/>
  <cols>
    <col min="1" max="1" width="9.140625" style="4"/>
    <col min="2" max="2" width="44" style="4" customWidth="1"/>
    <col min="3" max="3" width="9.140625" style="4"/>
    <col min="4" max="4" width="8.140625" style="4" customWidth="1"/>
    <col min="5" max="5" width="14.85546875" style="4" customWidth="1"/>
    <col min="6" max="6" width="13.42578125" style="4" customWidth="1"/>
    <col min="7" max="7" width="14.7109375" style="4" customWidth="1"/>
    <col min="8" max="8" width="15.85546875" style="4" customWidth="1"/>
    <col min="9" max="9" width="13.85546875" style="4" customWidth="1"/>
    <col min="10" max="10" width="9.28515625" style="4" bestFit="1" customWidth="1"/>
    <col min="11" max="11" width="15.28515625" style="4" customWidth="1"/>
    <col min="12" max="12" width="14" style="4" customWidth="1"/>
    <col min="13" max="16384" width="9.140625" style="4"/>
  </cols>
  <sheetData>
    <row r="1" spans="1:12" ht="15" customHeight="1" x14ac:dyDescent="0.2">
      <c r="A1" s="11" t="s">
        <v>0</v>
      </c>
      <c r="B1" s="11" t="s">
        <v>1</v>
      </c>
      <c r="C1" s="11" t="s">
        <v>2</v>
      </c>
      <c r="D1" s="11" t="s">
        <v>3</v>
      </c>
      <c r="E1" s="12" t="s">
        <v>8</v>
      </c>
      <c r="F1" s="12"/>
      <c r="G1" s="12"/>
      <c r="H1" s="9" t="s">
        <v>4</v>
      </c>
      <c r="I1" s="9" t="s">
        <v>5</v>
      </c>
      <c r="J1" s="9" t="s">
        <v>6</v>
      </c>
      <c r="K1" s="10" t="s">
        <v>70</v>
      </c>
      <c r="L1" s="10" t="s">
        <v>71</v>
      </c>
    </row>
    <row r="2" spans="1:12" ht="58.5" customHeight="1" x14ac:dyDescent="0.25">
      <c r="A2" s="11"/>
      <c r="B2" s="11"/>
      <c r="C2" s="11"/>
      <c r="D2" s="11"/>
      <c r="E2" s="2" t="s">
        <v>72</v>
      </c>
      <c r="F2" s="13" t="s">
        <v>73</v>
      </c>
      <c r="G2" s="14" t="s">
        <v>74</v>
      </c>
      <c r="H2" s="9"/>
      <c r="I2" s="9"/>
      <c r="J2" s="9"/>
      <c r="K2" s="10"/>
      <c r="L2" s="10"/>
    </row>
    <row r="3" spans="1:12" ht="35.25" customHeight="1" x14ac:dyDescent="0.25">
      <c r="A3" s="6">
        <v>1</v>
      </c>
      <c r="B3" s="15" t="s">
        <v>9</v>
      </c>
      <c r="C3" s="15" t="s">
        <v>69</v>
      </c>
      <c r="D3" s="16">
        <v>3</v>
      </c>
      <c r="E3" s="17">
        <v>1513.4</v>
      </c>
      <c r="F3" s="17">
        <v>1729.6</v>
      </c>
      <c r="G3" s="17">
        <v>1837.7</v>
      </c>
      <c r="H3" s="17">
        <f>(E3+F3+G3)/3</f>
        <v>1693.5666666666666</v>
      </c>
      <c r="I3" s="3">
        <f>_xlfn.STDEV.S(E3,F3,G3)</f>
        <v>165.12547754157541</v>
      </c>
      <c r="J3" s="3">
        <f t="shared" ref="J3:J62" si="0">I3/H3*100</f>
        <v>9.7501610530975302</v>
      </c>
      <c r="K3" s="17">
        <f>D3*H3</f>
        <v>5080.7</v>
      </c>
      <c r="L3" s="17">
        <f>D3*E3</f>
        <v>4540.2000000000007</v>
      </c>
    </row>
    <row r="4" spans="1:12" ht="35.25" customHeight="1" x14ac:dyDescent="0.25">
      <c r="A4" s="6">
        <v>2</v>
      </c>
      <c r="B4" s="15" t="s">
        <v>10</v>
      </c>
      <c r="C4" s="15" t="s">
        <v>69</v>
      </c>
      <c r="D4" s="16">
        <v>3</v>
      </c>
      <c r="E4" s="17">
        <v>1647.1</v>
      </c>
      <c r="F4" s="17">
        <v>1882.4</v>
      </c>
      <c r="G4" s="17">
        <v>2000.05</v>
      </c>
      <c r="H4" s="17">
        <f t="shared" ref="H4:H62" si="1">(E4+F4+G4)/3</f>
        <v>1843.1833333333334</v>
      </c>
      <c r="I4" s="3">
        <f t="shared" ref="I4:I62" si="2">_xlfn.STDEV.S(E4,F4,G4)</f>
        <v>179.71334350385158</v>
      </c>
      <c r="J4" s="3">
        <f t="shared" si="0"/>
        <v>9.7501610530975356</v>
      </c>
      <c r="K4" s="17">
        <f t="shared" ref="K4:K62" si="3">D4*H4</f>
        <v>5529.55</v>
      </c>
      <c r="L4" s="17">
        <f t="shared" ref="L4:L62" si="4">D4*E4</f>
        <v>4941.2999999999993</v>
      </c>
    </row>
    <row r="5" spans="1:12" ht="35.25" customHeight="1" x14ac:dyDescent="0.25">
      <c r="A5" s="6">
        <v>3</v>
      </c>
      <c r="B5" s="15" t="s">
        <v>11</v>
      </c>
      <c r="C5" s="15" t="s">
        <v>69</v>
      </c>
      <c r="D5" s="16">
        <v>3</v>
      </c>
      <c r="E5" s="17">
        <v>2100</v>
      </c>
      <c r="F5" s="17">
        <v>2400</v>
      </c>
      <c r="G5" s="17">
        <v>2550</v>
      </c>
      <c r="H5" s="17">
        <f t="shared" si="1"/>
        <v>2350</v>
      </c>
      <c r="I5" s="3">
        <f t="shared" si="2"/>
        <v>229.128784747792</v>
      </c>
      <c r="J5" s="3">
        <f t="shared" si="0"/>
        <v>9.750161053097532</v>
      </c>
      <c r="K5" s="17">
        <f t="shared" si="3"/>
        <v>7050</v>
      </c>
      <c r="L5" s="17">
        <f t="shared" si="4"/>
        <v>6300</v>
      </c>
    </row>
    <row r="6" spans="1:12" ht="35.25" customHeight="1" x14ac:dyDescent="0.25">
      <c r="A6" s="6">
        <v>4</v>
      </c>
      <c r="B6" s="15" t="s">
        <v>12</v>
      </c>
      <c r="C6" s="15" t="s">
        <v>69</v>
      </c>
      <c r="D6" s="16">
        <v>3</v>
      </c>
      <c r="E6" s="17">
        <v>1724.1</v>
      </c>
      <c r="F6" s="17">
        <v>1970.4</v>
      </c>
      <c r="G6" s="17">
        <v>2093.5500000000002</v>
      </c>
      <c r="H6" s="17">
        <f t="shared" si="1"/>
        <v>1929.3500000000001</v>
      </c>
      <c r="I6" s="3">
        <f t="shared" si="2"/>
        <v>188.11473227793738</v>
      </c>
      <c r="J6" s="3">
        <f t="shared" si="0"/>
        <v>9.7501610530975391</v>
      </c>
      <c r="K6" s="17">
        <f t="shared" si="3"/>
        <v>5788.05</v>
      </c>
      <c r="L6" s="17">
        <f t="shared" si="4"/>
        <v>5172.2999999999993</v>
      </c>
    </row>
    <row r="7" spans="1:12" ht="35.25" customHeight="1" x14ac:dyDescent="0.25">
      <c r="A7" s="6">
        <v>5</v>
      </c>
      <c r="B7" s="15" t="s">
        <v>13</v>
      </c>
      <c r="C7" s="15" t="s">
        <v>69</v>
      </c>
      <c r="D7" s="16">
        <v>3</v>
      </c>
      <c r="E7" s="17">
        <v>1410.5</v>
      </c>
      <c r="F7" s="17">
        <v>1612</v>
      </c>
      <c r="G7" s="17">
        <v>1712.75</v>
      </c>
      <c r="H7" s="17">
        <f t="shared" si="1"/>
        <v>1578.4166666666667</v>
      </c>
      <c r="I7" s="3">
        <f t="shared" si="2"/>
        <v>153.89816708893363</v>
      </c>
      <c r="J7" s="3">
        <f t="shared" si="0"/>
        <v>9.750161053097532</v>
      </c>
      <c r="K7" s="17">
        <f t="shared" si="3"/>
        <v>4735.25</v>
      </c>
      <c r="L7" s="17">
        <f t="shared" si="4"/>
        <v>4231.5</v>
      </c>
    </row>
    <row r="8" spans="1:12" ht="35.25" customHeight="1" x14ac:dyDescent="0.25">
      <c r="A8" s="6">
        <v>6</v>
      </c>
      <c r="B8" s="15" t="s">
        <v>14</v>
      </c>
      <c r="C8" s="15" t="s">
        <v>69</v>
      </c>
      <c r="D8" s="16">
        <v>3</v>
      </c>
      <c r="E8" s="17">
        <v>1614.2</v>
      </c>
      <c r="F8" s="17">
        <v>1844.8</v>
      </c>
      <c r="G8" s="17">
        <v>1960.1</v>
      </c>
      <c r="H8" s="17">
        <f t="shared" si="1"/>
        <v>1806.3666666666668</v>
      </c>
      <c r="I8" s="3">
        <f t="shared" si="2"/>
        <v>176.12365920946939</v>
      </c>
      <c r="J8" s="3">
        <f t="shared" si="0"/>
        <v>9.7501610530975285</v>
      </c>
      <c r="K8" s="17">
        <f t="shared" si="3"/>
        <v>5419.1</v>
      </c>
      <c r="L8" s="17">
        <f t="shared" si="4"/>
        <v>4842.6000000000004</v>
      </c>
    </row>
    <row r="9" spans="1:12" ht="35.25" customHeight="1" x14ac:dyDescent="0.25">
      <c r="A9" s="6">
        <v>7</v>
      </c>
      <c r="B9" s="15" t="s">
        <v>15</v>
      </c>
      <c r="C9" s="15" t="s">
        <v>69</v>
      </c>
      <c r="D9" s="16">
        <v>3</v>
      </c>
      <c r="E9" s="17">
        <v>1959.3</v>
      </c>
      <c r="F9" s="17">
        <v>2239.1999999999998</v>
      </c>
      <c r="G9" s="17">
        <v>2379.15</v>
      </c>
      <c r="H9" s="17">
        <f t="shared" si="1"/>
        <v>2192.5499999999997</v>
      </c>
      <c r="I9" s="3">
        <f t="shared" si="2"/>
        <v>213.77715616968996</v>
      </c>
      <c r="J9" s="3">
        <f t="shared" si="0"/>
        <v>9.7501610530975338</v>
      </c>
      <c r="K9" s="17">
        <f t="shared" si="3"/>
        <v>6577.65</v>
      </c>
      <c r="L9" s="17">
        <f t="shared" si="4"/>
        <v>5877.9</v>
      </c>
    </row>
    <row r="10" spans="1:12" ht="43.5" customHeight="1" x14ac:dyDescent="0.25">
      <c r="A10" s="6">
        <v>8</v>
      </c>
      <c r="B10" s="15" t="s">
        <v>16</v>
      </c>
      <c r="C10" s="15" t="s">
        <v>69</v>
      </c>
      <c r="D10" s="16">
        <v>3</v>
      </c>
      <c r="E10" s="18">
        <v>995.4</v>
      </c>
      <c r="F10" s="17">
        <v>1137.5999999999999</v>
      </c>
      <c r="G10" s="17">
        <v>1208.7</v>
      </c>
      <c r="H10" s="17">
        <f t="shared" si="1"/>
        <v>1113.8999999999999</v>
      </c>
      <c r="I10" s="3">
        <f t="shared" si="2"/>
        <v>108.60704397045343</v>
      </c>
      <c r="J10" s="3">
        <f t="shared" si="0"/>
        <v>9.7501610530975356</v>
      </c>
      <c r="K10" s="17">
        <f t="shared" si="3"/>
        <v>3341.7</v>
      </c>
      <c r="L10" s="17">
        <f t="shared" si="4"/>
        <v>2986.2</v>
      </c>
    </row>
    <row r="11" spans="1:12" ht="35.25" customHeight="1" x14ac:dyDescent="0.25">
      <c r="A11" s="6">
        <v>9</v>
      </c>
      <c r="B11" s="15" t="s">
        <v>17</v>
      </c>
      <c r="C11" s="15" t="s">
        <v>69</v>
      </c>
      <c r="D11" s="16">
        <v>3</v>
      </c>
      <c r="E11" s="17">
        <v>1551.9</v>
      </c>
      <c r="F11" s="17">
        <v>1773.6</v>
      </c>
      <c r="G11" s="17">
        <v>1884.45</v>
      </c>
      <c r="H11" s="17">
        <f t="shared" si="1"/>
        <v>1736.6499999999999</v>
      </c>
      <c r="I11" s="3">
        <f t="shared" si="2"/>
        <v>169.32617192861824</v>
      </c>
      <c r="J11" s="3">
        <f t="shared" si="0"/>
        <v>9.7501610530975302</v>
      </c>
      <c r="K11" s="17">
        <f t="shared" si="3"/>
        <v>5209.95</v>
      </c>
      <c r="L11" s="17">
        <f t="shared" si="4"/>
        <v>4655.7000000000007</v>
      </c>
    </row>
    <row r="12" spans="1:12" ht="35.25" customHeight="1" x14ac:dyDescent="0.25">
      <c r="A12" s="6">
        <v>10</v>
      </c>
      <c r="B12" s="15" t="s">
        <v>18</v>
      </c>
      <c r="C12" s="15" t="s">
        <v>69</v>
      </c>
      <c r="D12" s="16">
        <v>5</v>
      </c>
      <c r="E12" s="17">
        <v>2057.3000000000002</v>
      </c>
      <c r="F12" s="17">
        <v>2351.1999999999998</v>
      </c>
      <c r="G12" s="17">
        <v>2498.15</v>
      </c>
      <c r="H12" s="17">
        <f t="shared" si="1"/>
        <v>2302.2166666666667</v>
      </c>
      <c r="I12" s="3">
        <f t="shared" si="2"/>
        <v>224.46983279125348</v>
      </c>
      <c r="J12" s="3">
        <f t="shared" si="0"/>
        <v>9.7501610530975285</v>
      </c>
      <c r="K12" s="17">
        <f t="shared" si="3"/>
        <v>11511.083333333334</v>
      </c>
      <c r="L12" s="17">
        <f t="shared" si="4"/>
        <v>10286.5</v>
      </c>
    </row>
    <row r="13" spans="1:12" ht="35.25" customHeight="1" x14ac:dyDescent="0.25">
      <c r="A13" s="6">
        <v>11</v>
      </c>
      <c r="B13" s="15" t="s">
        <v>19</v>
      </c>
      <c r="C13" s="15" t="s">
        <v>69</v>
      </c>
      <c r="D13" s="16">
        <v>5</v>
      </c>
      <c r="E13" s="17">
        <v>2057.3000000000002</v>
      </c>
      <c r="F13" s="17">
        <v>2351.1999999999998</v>
      </c>
      <c r="G13" s="17">
        <v>2498.15</v>
      </c>
      <c r="H13" s="17">
        <f t="shared" si="1"/>
        <v>2302.2166666666667</v>
      </c>
      <c r="I13" s="3">
        <f t="shared" si="2"/>
        <v>224.46983279125348</v>
      </c>
      <c r="J13" s="3">
        <f t="shared" si="0"/>
        <v>9.7501610530975285</v>
      </c>
      <c r="K13" s="17">
        <f t="shared" si="3"/>
        <v>11511.083333333334</v>
      </c>
      <c r="L13" s="17">
        <f t="shared" si="4"/>
        <v>10286.5</v>
      </c>
    </row>
    <row r="14" spans="1:12" ht="35.25" customHeight="1" x14ac:dyDescent="0.25">
      <c r="A14" s="6">
        <v>12</v>
      </c>
      <c r="B14" s="15" t="s">
        <v>20</v>
      </c>
      <c r="C14" s="15" t="s">
        <v>69</v>
      </c>
      <c r="D14" s="16">
        <v>5</v>
      </c>
      <c r="E14" s="17">
        <v>2116.1</v>
      </c>
      <c r="F14" s="17">
        <v>2418.4</v>
      </c>
      <c r="G14" s="17">
        <v>2569.5500000000002</v>
      </c>
      <c r="H14" s="17">
        <f t="shared" si="1"/>
        <v>2368.0166666666669</v>
      </c>
      <c r="I14" s="3">
        <f t="shared" si="2"/>
        <v>230.88543876419189</v>
      </c>
      <c r="J14" s="3">
        <f t="shared" si="0"/>
        <v>9.7501610530975373</v>
      </c>
      <c r="K14" s="17">
        <f t="shared" si="3"/>
        <v>11840.083333333334</v>
      </c>
      <c r="L14" s="17">
        <f t="shared" si="4"/>
        <v>10580.5</v>
      </c>
    </row>
    <row r="15" spans="1:12" ht="35.25" customHeight="1" x14ac:dyDescent="0.25">
      <c r="A15" s="6">
        <v>13</v>
      </c>
      <c r="B15" s="15" t="s">
        <v>21</v>
      </c>
      <c r="C15" s="15" t="s">
        <v>69</v>
      </c>
      <c r="D15" s="16">
        <v>5</v>
      </c>
      <c r="E15" s="17">
        <v>2116.1</v>
      </c>
      <c r="F15" s="17">
        <v>2418.4</v>
      </c>
      <c r="G15" s="17">
        <v>2569.5500000000002</v>
      </c>
      <c r="H15" s="17">
        <f t="shared" si="1"/>
        <v>2368.0166666666669</v>
      </c>
      <c r="I15" s="3">
        <f t="shared" si="2"/>
        <v>230.88543876419189</v>
      </c>
      <c r="J15" s="3">
        <f t="shared" si="0"/>
        <v>9.7501610530975373</v>
      </c>
      <c r="K15" s="17">
        <f t="shared" si="3"/>
        <v>11840.083333333334</v>
      </c>
      <c r="L15" s="17">
        <f t="shared" si="4"/>
        <v>10580.5</v>
      </c>
    </row>
    <row r="16" spans="1:12" ht="35.25" customHeight="1" x14ac:dyDescent="0.25">
      <c r="A16" s="6">
        <v>14</v>
      </c>
      <c r="B16" s="15" t="s">
        <v>22</v>
      </c>
      <c r="C16" s="15" t="s">
        <v>69</v>
      </c>
      <c r="D16" s="16">
        <v>5</v>
      </c>
      <c r="E16" s="17">
        <v>1681.4</v>
      </c>
      <c r="F16" s="17">
        <v>1921.6</v>
      </c>
      <c r="G16" s="17">
        <v>2041.7</v>
      </c>
      <c r="H16" s="17">
        <f t="shared" si="1"/>
        <v>1881.5666666666666</v>
      </c>
      <c r="I16" s="3">
        <f t="shared" si="2"/>
        <v>183.45578032139875</v>
      </c>
      <c r="J16" s="3">
        <f t="shared" si="0"/>
        <v>9.7501610530975302</v>
      </c>
      <c r="K16" s="17">
        <f t="shared" si="3"/>
        <v>9407.8333333333321</v>
      </c>
      <c r="L16" s="17">
        <f t="shared" si="4"/>
        <v>8407</v>
      </c>
    </row>
    <row r="17" spans="1:12" ht="35.25" customHeight="1" x14ac:dyDescent="0.25">
      <c r="A17" s="6">
        <v>15</v>
      </c>
      <c r="B17" s="15" t="s">
        <v>23</v>
      </c>
      <c r="C17" s="15" t="s">
        <v>69</v>
      </c>
      <c r="D17" s="16">
        <v>5</v>
      </c>
      <c r="E17" s="17">
        <v>1681.4</v>
      </c>
      <c r="F17" s="17">
        <v>1921.6</v>
      </c>
      <c r="G17" s="17">
        <v>2041.7</v>
      </c>
      <c r="H17" s="17">
        <f t="shared" si="1"/>
        <v>1881.5666666666666</v>
      </c>
      <c r="I17" s="3">
        <f t="shared" si="2"/>
        <v>183.45578032139875</v>
      </c>
      <c r="J17" s="3">
        <f t="shared" si="0"/>
        <v>9.7501610530975302</v>
      </c>
      <c r="K17" s="17">
        <f t="shared" si="3"/>
        <v>9407.8333333333321</v>
      </c>
      <c r="L17" s="17">
        <f t="shared" si="4"/>
        <v>8407</v>
      </c>
    </row>
    <row r="18" spans="1:12" ht="35.25" customHeight="1" x14ac:dyDescent="0.25">
      <c r="A18" s="6">
        <v>16</v>
      </c>
      <c r="B18" s="15" t="s">
        <v>24</v>
      </c>
      <c r="C18" s="15" t="s">
        <v>69</v>
      </c>
      <c r="D18" s="16">
        <v>5</v>
      </c>
      <c r="E18" s="17">
        <v>2003.4</v>
      </c>
      <c r="F18" s="17">
        <v>2289.6</v>
      </c>
      <c r="G18" s="17">
        <v>2432.6999999999998</v>
      </c>
      <c r="H18" s="17">
        <f t="shared" si="1"/>
        <v>2241.9</v>
      </c>
      <c r="I18" s="3">
        <f t="shared" si="2"/>
        <v>218.58886064939344</v>
      </c>
      <c r="J18" s="3">
        <f t="shared" si="0"/>
        <v>9.7501610530975249</v>
      </c>
      <c r="K18" s="17">
        <f t="shared" si="3"/>
        <v>11209.5</v>
      </c>
      <c r="L18" s="17">
        <f t="shared" si="4"/>
        <v>10017</v>
      </c>
    </row>
    <row r="19" spans="1:12" ht="35.25" customHeight="1" x14ac:dyDescent="0.25">
      <c r="A19" s="6">
        <v>17</v>
      </c>
      <c r="B19" s="15" t="s">
        <v>25</v>
      </c>
      <c r="C19" s="15" t="s">
        <v>69</v>
      </c>
      <c r="D19" s="16">
        <v>5</v>
      </c>
      <c r="E19" s="17">
        <v>2003.4</v>
      </c>
      <c r="F19" s="17">
        <v>2289.6</v>
      </c>
      <c r="G19" s="17">
        <v>2432.6999999999998</v>
      </c>
      <c r="H19" s="17">
        <f t="shared" si="1"/>
        <v>2241.9</v>
      </c>
      <c r="I19" s="3">
        <f t="shared" si="2"/>
        <v>218.58886064939344</v>
      </c>
      <c r="J19" s="3">
        <f t="shared" si="0"/>
        <v>9.7501610530975249</v>
      </c>
      <c r="K19" s="17">
        <f t="shared" si="3"/>
        <v>11209.5</v>
      </c>
      <c r="L19" s="17">
        <f t="shared" si="4"/>
        <v>10017</v>
      </c>
    </row>
    <row r="20" spans="1:12" ht="35.25" customHeight="1" x14ac:dyDescent="0.25">
      <c r="A20" s="6">
        <v>18</v>
      </c>
      <c r="B20" s="15" t="s">
        <v>26</v>
      </c>
      <c r="C20" s="15" t="s">
        <v>69</v>
      </c>
      <c r="D20" s="16">
        <v>5</v>
      </c>
      <c r="E20" s="17">
        <v>1960.7</v>
      </c>
      <c r="F20" s="17">
        <v>2240.8000000000002</v>
      </c>
      <c r="G20" s="17">
        <v>2380.85</v>
      </c>
      <c r="H20" s="17">
        <f t="shared" si="1"/>
        <v>2194.1166666666668</v>
      </c>
      <c r="I20" s="3">
        <f t="shared" si="2"/>
        <v>213.92990869285509</v>
      </c>
      <c r="J20" s="3">
        <f t="shared" si="0"/>
        <v>9.7501610530975302</v>
      </c>
      <c r="K20" s="17">
        <f t="shared" si="3"/>
        <v>10970.583333333334</v>
      </c>
      <c r="L20" s="17">
        <f t="shared" si="4"/>
        <v>9803.5</v>
      </c>
    </row>
    <row r="21" spans="1:12" ht="35.25" customHeight="1" x14ac:dyDescent="0.25">
      <c r="A21" s="6">
        <v>19</v>
      </c>
      <c r="B21" s="15" t="s">
        <v>27</v>
      </c>
      <c r="C21" s="15" t="s">
        <v>69</v>
      </c>
      <c r="D21" s="16">
        <v>5</v>
      </c>
      <c r="E21" s="17">
        <v>1960.7</v>
      </c>
      <c r="F21" s="17">
        <v>2240.8000000000002</v>
      </c>
      <c r="G21" s="17">
        <v>2380.85</v>
      </c>
      <c r="H21" s="17">
        <f t="shared" si="1"/>
        <v>2194.1166666666668</v>
      </c>
      <c r="I21" s="3">
        <f t="shared" si="2"/>
        <v>213.92990869285509</v>
      </c>
      <c r="J21" s="3">
        <f t="shared" si="0"/>
        <v>9.7501610530975302</v>
      </c>
      <c r="K21" s="17">
        <f t="shared" si="3"/>
        <v>10970.583333333334</v>
      </c>
      <c r="L21" s="17">
        <f t="shared" si="4"/>
        <v>9803.5</v>
      </c>
    </row>
    <row r="22" spans="1:12" ht="35.25" customHeight="1" x14ac:dyDescent="0.25">
      <c r="A22" s="6">
        <v>20</v>
      </c>
      <c r="B22" s="15" t="s">
        <v>28</v>
      </c>
      <c r="C22" s="15" t="s">
        <v>69</v>
      </c>
      <c r="D22" s="16">
        <v>5</v>
      </c>
      <c r="E22" s="17">
        <v>1258.5999999999999</v>
      </c>
      <c r="F22" s="17">
        <v>1438.4</v>
      </c>
      <c r="G22" s="17">
        <v>1528.3</v>
      </c>
      <c r="H22" s="17">
        <f t="shared" si="1"/>
        <v>1408.4333333333334</v>
      </c>
      <c r="I22" s="3">
        <f t="shared" si="2"/>
        <v>137.32451832551004</v>
      </c>
      <c r="J22" s="3">
        <f t="shared" si="0"/>
        <v>9.7501610530975338</v>
      </c>
      <c r="K22" s="17">
        <f t="shared" si="3"/>
        <v>7042.166666666667</v>
      </c>
      <c r="L22" s="17">
        <f t="shared" si="4"/>
        <v>6293</v>
      </c>
    </row>
    <row r="23" spans="1:12" ht="35.25" customHeight="1" x14ac:dyDescent="0.25">
      <c r="A23" s="6">
        <v>21</v>
      </c>
      <c r="B23" s="15" t="s">
        <v>29</v>
      </c>
      <c r="C23" s="15" t="s">
        <v>69</v>
      </c>
      <c r="D23" s="16">
        <v>5</v>
      </c>
      <c r="E23" s="17">
        <v>1077.3</v>
      </c>
      <c r="F23" s="17">
        <v>1231.2</v>
      </c>
      <c r="G23" s="17">
        <v>1308.1500000000001</v>
      </c>
      <c r="H23" s="17">
        <f t="shared" si="1"/>
        <v>1205.55</v>
      </c>
      <c r="I23" s="3">
        <f t="shared" si="2"/>
        <v>117.54306657561736</v>
      </c>
      <c r="J23" s="3">
        <f t="shared" si="0"/>
        <v>9.7501610530975373</v>
      </c>
      <c r="K23" s="17">
        <f t="shared" si="3"/>
        <v>6027.75</v>
      </c>
      <c r="L23" s="17">
        <f t="shared" si="4"/>
        <v>5386.5</v>
      </c>
    </row>
    <row r="24" spans="1:12" ht="35.25" customHeight="1" x14ac:dyDescent="0.25">
      <c r="A24" s="6">
        <v>22</v>
      </c>
      <c r="B24" s="15" t="s">
        <v>30</v>
      </c>
      <c r="C24" s="15" t="s">
        <v>69</v>
      </c>
      <c r="D24" s="16">
        <v>5</v>
      </c>
      <c r="E24" s="17">
        <v>1077.3</v>
      </c>
      <c r="F24" s="17">
        <v>1231.2</v>
      </c>
      <c r="G24" s="17">
        <v>1308.1500000000001</v>
      </c>
      <c r="H24" s="17">
        <f t="shared" si="1"/>
        <v>1205.55</v>
      </c>
      <c r="I24" s="3">
        <f t="shared" si="2"/>
        <v>117.54306657561736</v>
      </c>
      <c r="J24" s="3">
        <f t="shared" si="0"/>
        <v>9.7501610530975373</v>
      </c>
      <c r="K24" s="17">
        <f t="shared" si="3"/>
        <v>6027.75</v>
      </c>
      <c r="L24" s="17">
        <f t="shared" si="4"/>
        <v>5386.5</v>
      </c>
    </row>
    <row r="25" spans="1:12" ht="35.25" customHeight="1" x14ac:dyDescent="0.25">
      <c r="A25" s="6">
        <v>23</v>
      </c>
      <c r="B25" s="15" t="s">
        <v>31</v>
      </c>
      <c r="C25" s="15" t="s">
        <v>69</v>
      </c>
      <c r="D25" s="16">
        <v>5</v>
      </c>
      <c r="E25" s="17">
        <v>1050.7</v>
      </c>
      <c r="F25" s="17">
        <v>1200.8</v>
      </c>
      <c r="G25" s="17">
        <v>1275.8499999999999</v>
      </c>
      <c r="H25" s="17">
        <f t="shared" si="1"/>
        <v>1175.7833333333333</v>
      </c>
      <c r="I25" s="3">
        <f t="shared" si="2"/>
        <v>114.64076863547854</v>
      </c>
      <c r="J25" s="3">
        <f t="shared" si="0"/>
        <v>9.7501610530975267</v>
      </c>
      <c r="K25" s="17">
        <f t="shared" si="3"/>
        <v>5878.9166666666661</v>
      </c>
      <c r="L25" s="17">
        <f t="shared" si="4"/>
        <v>5253.5</v>
      </c>
    </row>
    <row r="26" spans="1:12" ht="35.25" customHeight="1" x14ac:dyDescent="0.25">
      <c r="A26" s="6">
        <v>24</v>
      </c>
      <c r="B26" s="15" t="s">
        <v>32</v>
      </c>
      <c r="C26" s="15" t="s">
        <v>69</v>
      </c>
      <c r="D26" s="16">
        <v>5</v>
      </c>
      <c r="E26" s="18">
        <v>998.2</v>
      </c>
      <c r="F26" s="17">
        <v>1140.8</v>
      </c>
      <c r="G26" s="17">
        <v>1212.0999999999999</v>
      </c>
      <c r="H26" s="17">
        <f t="shared" si="1"/>
        <v>1117.0333333333333</v>
      </c>
      <c r="I26" s="3">
        <f t="shared" si="2"/>
        <v>108.91254901678373</v>
      </c>
      <c r="J26" s="3">
        <f t="shared" si="0"/>
        <v>9.7501610530975267</v>
      </c>
      <c r="K26" s="17">
        <f t="shared" si="3"/>
        <v>5585.1666666666661</v>
      </c>
      <c r="L26" s="17">
        <f t="shared" si="4"/>
        <v>4991</v>
      </c>
    </row>
    <row r="27" spans="1:12" ht="35.25" customHeight="1" x14ac:dyDescent="0.25">
      <c r="A27" s="6">
        <v>25</v>
      </c>
      <c r="B27" s="15" t="s">
        <v>33</v>
      </c>
      <c r="C27" s="15" t="s">
        <v>69</v>
      </c>
      <c r="D27" s="16">
        <v>5</v>
      </c>
      <c r="E27" s="17">
        <v>1045.0999999999999</v>
      </c>
      <c r="F27" s="17">
        <v>1194.4000000000001</v>
      </c>
      <c r="G27" s="17">
        <v>1269.05</v>
      </c>
      <c r="H27" s="17">
        <f t="shared" si="1"/>
        <v>1169.5166666666667</v>
      </c>
      <c r="I27" s="3">
        <f t="shared" si="2"/>
        <v>114.02975854281786</v>
      </c>
      <c r="J27" s="3">
        <f t="shared" si="0"/>
        <v>9.7501610530975356</v>
      </c>
      <c r="K27" s="17">
        <f t="shared" si="3"/>
        <v>5847.583333333333</v>
      </c>
      <c r="L27" s="17">
        <f t="shared" si="4"/>
        <v>5225.5</v>
      </c>
    </row>
    <row r="28" spans="1:12" ht="35.25" customHeight="1" x14ac:dyDescent="0.25">
      <c r="A28" s="6">
        <v>26</v>
      </c>
      <c r="B28" s="15" t="s">
        <v>34</v>
      </c>
      <c r="C28" s="15" t="s">
        <v>69</v>
      </c>
      <c r="D28" s="16">
        <v>5</v>
      </c>
      <c r="E28" s="17">
        <v>1045.0999999999999</v>
      </c>
      <c r="F28" s="17">
        <v>1194.4000000000001</v>
      </c>
      <c r="G28" s="17">
        <v>1269.05</v>
      </c>
      <c r="H28" s="17">
        <f t="shared" si="1"/>
        <v>1169.5166666666667</v>
      </c>
      <c r="I28" s="3">
        <f t="shared" si="2"/>
        <v>114.02975854281786</v>
      </c>
      <c r="J28" s="3">
        <f t="shared" si="0"/>
        <v>9.7501610530975356</v>
      </c>
      <c r="K28" s="17">
        <f t="shared" si="3"/>
        <v>5847.583333333333</v>
      </c>
      <c r="L28" s="17">
        <f t="shared" si="4"/>
        <v>5225.5</v>
      </c>
    </row>
    <row r="29" spans="1:12" ht="35.25" customHeight="1" x14ac:dyDescent="0.25">
      <c r="A29" s="6">
        <v>27</v>
      </c>
      <c r="B29" s="15" t="s">
        <v>35</v>
      </c>
      <c r="C29" s="15" t="s">
        <v>69</v>
      </c>
      <c r="D29" s="16">
        <v>3</v>
      </c>
      <c r="E29" s="18">
        <v>937.3</v>
      </c>
      <c r="F29" s="17">
        <v>1071.2</v>
      </c>
      <c r="G29" s="17">
        <v>1138.1500000000001</v>
      </c>
      <c r="H29" s="17">
        <f t="shared" si="1"/>
        <v>1048.8833333333334</v>
      </c>
      <c r="I29" s="3">
        <f t="shared" si="2"/>
        <v>102.2678142590979</v>
      </c>
      <c r="J29" s="3">
        <f t="shared" si="0"/>
        <v>9.7501610530975373</v>
      </c>
      <c r="K29" s="17">
        <f t="shared" si="3"/>
        <v>3146.6500000000005</v>
      </c>
      <c r="L29" s="17">
        <f t="shared" si="4"/>
        <v>2811.8999999999996</v>
      </c>
    </row>
    <row r="30" spans="1:12" ht="35.25" customHeight="1" x14ac:dyDescent="0.25">
      <c r="A30" s="6">
        <v>28</v>
      </c>
      <c r="B30" s="15" t="s">
        <v>36</v>
      </c>
      <c r="C30" s="15" t="s">
        <v>69</v>
      </c>
      <c r="D30" s="16">
        <v>3</v>
      </c>
      <c r="E30" s="18">
        <v>937.3</v>
      </c>
      <c r="F30" s="17">
        <v>1071.2</v>
      </c>
      <c r="G30" s="17">
        <v>1138.1500000000001</v>
      </c>
      <c r="H30" s="17">
        <f t="shared" si="1"/>
        <v>1048.8833333333334</v>
      </c>
      <c r="I30" s="3">
        <f t="shared" si="2"/>
        <v>102.2678142590979</v>
      </c>
      <c r="J30" s="3">
        <f t="shared" si="0"/>
        <v>9.7501610530975373</v>
      </c>
      <c r="K30" s="17">
        <f t="shared" si="3"/>
        <v>3146.6500000000005</v>
      </c>
      <c r="L30" s="17">
        <f t="shared" si="4"/>
        <v>2811.8999999999996</v>
      </c>
    </row>
    <row r="31" spans="1:12" ht="35.25" customHeight="1" x14ac:dyDescent="0.25">
      <c r="A31" s="6">
        <v>29</v>
      </c>
      <c r="B31" s="15" t="s">
        <v>37</v>
      </c>
      <c r="C31" s="15" t="s">
        <v>69</v>
      </c>
      <c r="D31" s="16">
        <v>3</v>
      </c>
      <c r="E31" s="17">
        <v>1971.9</v>
      </c>
      <c r="F31" s="17">
        <v>2253.6</v>
      </c>
      <c r="G31" s="17">
        <v>2394.4499999999998</v>
      </c>
      <c r="H31" s="17">
        <f t="shared" si="1"/>
        <v>2206.65</v>
      </c>
      <c r="I31" s="3">
        <f t="shared" si="2"/>
        <v>215.15192887817653</v>
      </c>
      <c r="J31" s="3">
        <f t="shared" si="0"/>
        <v>9.7501610530975231</v>
      </c>
      <c r="K31" s="17">
        <f t="shared" si="3"/>
        <v>6619.9500000000007</v>
      </c>
      <c r="L31" s="17">
        <f t="shared" si="4"/>
        <v>5915.7000000000007</v>
      </c>
    </row>
    <row r="32" spans="1:12" ht="35.25" customHeight="1" x14ac:dyDescent="0.25">
      <c r="A32" s="6">
        <v>30</v>
      </c>
      <c r="B32" s="15" t="s">
        <v>38</v>
      </c>
      <c r="C32" s="15" t="s">
        <v>69</v>
      </c>
      <c r="D32" s="16">
        <v>3</v>
      </c>
      <c r="E32" s="17">
        <v>1971.9</v>
      </c>
      <c r="F32" s="17">
        <v>2253.6</v>
      </c>
      <c r="G32" s="17">
        <v>2394.4499999999998</v>
      </c>
      <c r="H32" s="17">
        <f t="shared" si="1"/>
        <v>2206.65</v>
      </c>
      <c r="I32" s="3">
        <f t="shared" si="2"/>
        <v>215.15192887817653</v>
      </c>
      <c r="J32" s="3">
        <f t="shared" si="0"/>
        <v>9.7501610530975231</v>
      </c>
      <c r="K32" s="17">
        <f t="shared" si="3"/>
        <v>6619.9500000000007</v>
      </c>
      <c r="L32" s="17">
        <f t="shared" si="4"/>
        <v>5915.7000000000007</v>
      </c>
    </row>
    <row r="33" spans="1:12" ht="35.25" customHeight="1" x14ac:dyDescent="0.25">
      <c r="A33" s="6">
        <v>31</v>
      </c>
      <c r="B33" s="15" t="s">
        <v>39</v>
      </c>
      <c r="C33" s="15" t="s">
        <v>69</v>
      </c>
      <c r="D33" s="16">
        <v>3</v>
      </c>
      <c r="E33" s="17">
        <v>1971.9</v>
      </c>
      <c r="F33" s="17">
        <v>2253.6</v>
      </c>
      <c r="G33" s="17">
        <v>2394.4499999999998</v>
      </c>
      <c r="H33" s="17">
        <f t="shared" si="1"/>
        <v>2206.65</v>
      </c>
      <c r="I33" s="3">
        <f t="shared" si="2"/>
        <v>215.15192887817653</v>
      </c>
      <c r="J33" s="3">
        <f t="shared" si="0"/>
        <v>9.7501610530975231</v>
      </c>
      <c r="K33" s="17">
        <f t="shared" si="3"/>
        <v>6619.9500000000007</v>
      </c>
      <c r="L33" s="17">
        <f t="shared" si="4"/>
        <v>5915.7000000000007</v>
      </c>
    </row>
    <row r="34" spans="1:12" ht="35.25" customHeight="1" x14ac:dyDescent="0.25">
      <c r="A34" s="6">
        <v>32</v>
      </c>
      <c r="B34" s="15" t="s">
        <v>40</v>
      </c>
      <c r="C34" s="15" t="s">
        <v>69</v>
      </c>
      <c r="D34" s="16">
        <v>3</v>
      </c>
      <c r="E34" s="17">
        <v>1971.9</v>
      </c>
      <c r="F34" s="17">
        <v>2253.6</v>
      </c>
      <c r="G34" s="17">
        <v>2394.4499999999998</v>
      </c>
      <c r="H34" s="17">
        <f t="shared" si="1"/>
        <v>2206.65</v>
      </c>
      <c r="I34" s="3">
        <f t="shared" si="2"/>
        <v>215.15192887817653</v>
      </c>
      <c r="J34" s="3">
        <f t="shared" si="0"/>
        <v>9.7501610530975231</v>
      </c>
      <c r="K34" s="17">
        <f t="shared" si="3"/>
        <v>6619.9500000000007</v>
      </c>
      <c r="L34" s="17">
        <f t="shared" si="4"/>
        <v>5915.7000000000007</v>
      </c>
    </row>
    <row r="35" spans="1:12" ht="35.25" customHeight="1" x14ac:dyDescent="0.25">
      <c r="A35" s="6">
        <v>33</v>
      </c>
      <c r="B35" s="15" t="s">
        <v>41</v>
      </c>
      <c r="C35" s="15" t="s">
        <v>69</v>
      </c>
      <c r="D35" s="16">
        <v>3</v>
      </c>
      <c r="E35" s="17">
        <v>1085</v>
      </c>
      <c r="F35" s="17">
        <v>1240</v>
      </c>
      <c r="G35" s="17">
        <v>1317.5</v>
      </c>
      <c r="H35" s="17">
        <f t="shared" si="1"/>
        <v>1214.1666666666667</v>
      </c>
      <c r="I35" s="3">
        <f t="shared" si="2"/>
        <v>118.38320545302587</v>
      </c>
      <c r="J35" s="3">
        <f t="shared" si="0"/>
        <v>9.7501610530975302</v>
      </c>
      <c r="K35" s="17">
        <f t="shared" si="3"/>
        <v>3642.5</v>
      </c>
      <c r="L35" s="17">
        <f t="shared" si="4"/>
        <v>3255</v>
      </c>
    </row>
    <row r="36" spans="1:12" ht="35.25" customHeight="1" x14ac:dyDescent="0.25">
      <c r="A36" s="6">
        <v>34</v>
      </c>
      <c r="B36" s="15" t="s">
        <v>42</v>
      </c>
      <c r="C36" s="15" t="s">
        <v>69</v>
      </c>
      <c r="D36" s="16">
        <v>3</v>
      </c>
      <c r="E36" s="17">
        <v>1045.8</v>
      </c>
      <c r="F36" s="17">
        <v>1195.2</v>
      </c>
      <c r="G36" s="17">
        <v>1269.9000000000001</v>
      </c>
      <c r="H36" s="17">
        <f t="shared" si="1"/>
        <v>1170.3</v>
      </c>
      <c r="I36" s="3">
        <f t="shared" si="2"/>
        <v>114.10613480440048</v>
      </c>
      <c r="J36" s="3">
        <f t="shared" si="0"/>
        <v>9.7501610530975373</v>
      </c>
      <c r="K36" s="17">
        <f t="shared" si="3"/>
        <v>3510.8999999999996</v>
      </c>
      <c r="L36" s="17">
        <f t="shared" si="4"/>
        <v>3137.3999999999996</v>
      </c>
    </row>
    <row r="37" spans="1:12" ht="35.25" customHeight="1" x14ac:dyDescent="0.25">
      <c r="A37" s="6">
        <v>35</v>
      </c>
      <c r="B37" s="15" t="s">
        <v>43</v>
      </c>
      <c r="C37" s="15" t="s">
        <v>69</v>
      </c>
      <c r="D37" s="16">
        <v>3</v>
      </c>
      <c r="E37" s="17">
        <v>2064.3000000000002</v>
      </c>
      <c r="F37" s="17">
        <v>2359.1999999999998</v>
      </c>
      <c r="G37" s="17">
        <v>2506.65</v>
      </c>
      <c r="H37" s="17">
        <f t="shared" si="1"/>
        <v>2310.0499999999997</v>
      </c>
      <c r="I37" s="3">
        <f t="shared" si="2"/>
        <v>225.23359540707946</v>
      </c>
      <c r="J37" s="3">
        <f t="shared" si="0"/>
        <v>9.7501610530975302</v>
      </c>
      <c r="K37" s="17">
        <f t="shared" si="3"/>
        <v>6930.15</v>
      </c>
      <c r="L37" s="17">
        <f t="shared" si="4"/>
        <v>6192.9000000000005</v>
      </c>
    </row>
    <row r="38" spans="1:12" ht="35.25" customHeight="1" x14ac:dyDescent="0.25">
      <c r="A38" s="6">
        <v>36</v>
      </c>
      <c r="B38" s="15" t="s">
        <v>44</v>
      </c>
      <c r="C38" s="15" t="s">
        <v>69</v>
      </c>
      <c r="D38" s="16">
        <v>3</v>
      </c>
      <c r="E38" s="17">
        <v>2064.3000000000002</v>
      </c>
      <c r="F38" s="17">
        <v>2359.1999999999998</v>
      </c>
      <c r="G38" s="17">
        <v>2506.65</v>
      </c>
      <c r="H38" s="17">
        <f t="shared" si="1"/>
        <v>2310.0499999999997</v>
      </c>
      <c r="I38" s="3">
        <f t="shared" si="2"/>
        <v>225.23359540707946</v>
      </c>
      <c r="J38" s="3">
        <f t="shared" si="0"/>
        <v>9.7501610530975302</v>
      </c>
      <c r="K38" s="17">
        <f t="shared" si="3"/>
        <v>6930.15</v>
      </c>
      <c r="L38" s="17">
        <f t="shared" si="4"/>
        <v>6192.9000000000005</v>
      </c>
    </row>
    <row r="39" spans="1:12" ht="35.25" customHeight="1" x14ac:dyDescent="0.25">
      <c r="A39" s="6">
        <v>37</v>
      </c>
      <c r="B39" s="15" t="s">
        <v>45</v>
      </c>
      <c r="C39" s="15" t="s">
        <v>69</v>
      </c>
      <c r="D39" s="16">
        <v>3</v>
      </c>
      <c r="E39" s="17">
        <v>1675.1</v>
      </c>
      <c r="F39" s="17">
        <v>1914.4</v>
      </c>
      <c r="G39" s="17">
        <v>2034.05</v>
      </c>
      <c r="H39" s="17">
        <f t="shared" si="1"/>
        <v>1874.5166666666667</v>
      </c>
      <c r="I39" s="3">
        <f t="shared" si="2"/>
        <v>182.76839396715545</v>
      </c>
      <c r="J39" s="3">
        <f t="shared" si="0"/>
        <v>9.7501610530975338</v>
      </c>
      <c r="K39" s="17">
        <f t="shared" si="3"/>
        <v>5623.55</v>
      </c>
      <c r="L39" s="17">
        <f t="shared" si="4"/>
        <v>5025.2999999999993</v>
      </c>
    </row>
    <row r="40" spans="1:12" ht="35.25" customHeight="1" x14ac:dyDescent="0.25">
      <c r="A40" s="6">
        <v>38</v>
      </c>
      <c r="B40" s="15" t="s">
        <v>46</v>
      </c>
      <c r="C40" s="15" t="s">
        <v>69</v>
      </c>
      <c r="D40" s="16">
        <v>3</v>
      </c>
      <c r="E40" s="17">
        <v>1675.8</v>
      </c>
      <c r="F40" s="17">
        <v>1915.2</v>
      </c>
      <c r="G40" s="17">
        <v>2034.9</v>
      </c>
      <c r="H40" s="17">
        <f t="shared" si="1"/>
        <v>1875.3</v>
      </c>
      <c r="I40" s="3">
        <f t="shared" si="2"/>
        <v>182.8447702287381</v>
      </c>
      <c r="J40" s="3">
        <f t="shared" si="0"/>
        <v>9.7501610530975356</v>
      </c>
      <c r="K40" s="17">
        <f t="shared" si="3"/>
        <v>5625.9</v>
      </c>
      <c r="L40" s="17">
        <f t="shared" si="4"/>
        <v>5027.3999999999996</v>
      </c>
    </row>
    <row r="41" spans="1:12" ht="35.25" customHeight="1" x14ac:dyDescent="0.25">
      <c r="A41" s="6">
        <v>39</v>
      </c>
      <c r="B41" s="15" t="s">
        <v>47</v>
      </c>
      <c r="C41" s="15" t="s">
        <v>69</v>
      </c>
      <c r="D41" s="16">
        <v>3</v>
      </c>
      <c r="E41" s="17">
        <v>1003.8</v>
      </c>
      <c r="F41" s="17">
        <v>1147.2</v>
      </c>
      <c r="G41" s="17">
        <v>1218.9000000000001</v>
      </c>
      <c r="H41" s="17">
        <f t="shared" si="1"/>
        <v>1123.3</v>
      </c>
      <c r="I41" s="3">
        <f t="shared" si="2"/>
        <v>109.52355910944465</v>
      </c>
      <c r="J41" s="3">
        <f t="shared" si="0"/>
        <v>9.7501610530975391</v>
      </c>
      <c r="K41" s="17">
        <f t="shared" si="3"/>
        <v>3369.8999999999996</v>
      </c>
      <c r="L41" s="17">
        <f t="shared" si="4"/>
        <v>3011.3999999999996</v>
      </c>
    </row>
    <row r="42" spans="1:12" ht="35.25" customHeight="1" x14ac:dyDescent="0.25">
      <c r="A42" s="6">
        <v>40</v>
      </c>
      <c r="B42" s="15" t="s">
        <v>48</v>
      </c>
      <c r="C42" s="15" t="s">
        <v>69</v>
      </c>
      <c r="D42" s="16">
        <v>3</v>
      </c>
      <c r="E42" s="17">
        <v>1003.8</v>
      </c>
      <c r="F42" s="17">
        <v>1147.2</v>
      </c>
      <c r="G42" s="17">
        <v>1218.9000000000001</v>
      </c>
      <c r="H42" s="17">
        <f t="shared" si="1"/>
        <v>1123.3</v>
      </c>
      <c r="I42" s="3">
        <f t="shared" si="2"/>
        <v>109.52355910944465</v>
      </c>
      <c r="J42" s="3">
        <f t="shared" si="0"/>
        <v>9.7501610530975391</v>
      </c>
      <c r="K42" s="17">
        <f t="shared" si="3"/>
        <v>3369.8999999999996</v>
      </c>
      <c r="L42" s="17">
        <f t="shared" si="4"/>
        <v>3011.3999999999996</v>
      </c>
    </row>
    <row r="43" spans="1:12" ht="35.25" customHeight="1" x14ac:dyDescent="0.25">
      <c r="A43" s="6">
        <v>41</v>
      </c>
      <c r="B43" s="15" t="s">
        <v>49</v>
      </c>
      <c r="C43" s="15" t="s">
        <v>69</v>
      </c>
      <c r="D43" s="16">
        <v>3</v>
      </c>
      <c r="E43" s="17">
        <v>1554.7</v>
      </c>
      <c r="F43" s="17">
        <v>1776.8</v>
      </c>
      <c r="G43" s="17">
        <v>1887.85</v>
      </c>
      <c r="H43" s="17">
        <f t="shared" si="1"/>
        <v>1739.7833333333335</v>
      </c>
      <c r="I43" s="3">
        <f t="shared" si="2"/>
        <v>169.63167697494862</v>
      </c>
      <c r="J43" s="3">
        <f t="shared" si="0"/>
        <v>9.7501610530975285</v>
      </c>
      <c r="K43" s="17">
        <f t="shared" si="3"/>
        <v>5219.3500000000004</v>
      </c>
      <c r="L43" s="17">
        <f t="shared" si="4"/>
        <v>4664.1000000000004</v>
      </c>
    </row>
    <row r="44" spans="1:12" ht="35.25" customHeight="1" x14ac:dyDescent="0.25">
      <c r="A44" s="6">
        <v>42</v>
      </c>
      <c r="B44" s="15" t="s">
        <v>50</v>
      </c>
      <c r="C44" s="15" t="s">
        <v>69</v>
      </c>
      <c r="D44" s="16">
        <v>3</v>
      </c>
      <c r="E44" s="17">
        <v>1554.7</v>
      </c>
      <c r="F44" s="17">
        <v>1776.8</v>
      </c>
      <c r="G44" s="17">
        <v>1887.85</v>
      </c>
      <c r="H44" s="17">
        <f t="shared" si="1"/>
        <v>1739.7833333333335</v>
      </c>
      <c r="I44" s="3">
        <f t="shared" si="2"/>
        <v>169.63167697494862</v>
      </c>
      <c r="J44" s="3">
        <f t="shared" si="0"/>
        <v>9.7501610530975285</v>
      </c>
      <c r="K44" s="17">
        <f t="shared" si="3"/>
        <v>5219.3500000000004</v>
      </c>
      <c r="L44" s="17">
        <f t="shared" si="4"/>
        <v>4664.1000000000004</v>
      </c>
    </row>
    <row r="45" spans="1:12" ht="35.25" customHeight="1" x14ac:dyDescent="0.25">
      <c r="A45" s="6">
        <v>43</v>
      </c>
      <c r="B45" s="15" t="s">
        <v>51</v>
      </c>
      <c r="C45" s="15" t="s">
        <v>69</v>
      </c>
      <c r="D45" s="16">
        <v>3</v>
      </c>
      <c r="E45" s="17">
        <v>1150.8</v>
      </c>
      <c r="F45" s="17">
        <v>1315.2</v>
      </c>
      <c r="G45" s="17">
        <v>1397.4</v>
      </c>
      <c r="H45" s="17">
        <f t="shared" si="1"/>
        <v>1287.8</v>
      </c>
      <c r="I45" s="3">
        <f t="shared" si="2"/>
        <v>125.56257404179009</v>
      </c>
      <c r="J45" s="3">
        <f t="shared" si="0"/>
        <v>9.7501610530975373</v>
      </c>
      <c r="K45" s="17">
        <f t="shared" si="3"/>
        <v>3863.3999999999996</v>
      </c>
      <c r="L45" s="17">
        <f t="shared" si="4"/>
        <v>3452.3999999999996</v>
      </c>
    </row>
    <row r="46" spans="1:12" ht="35.25" customHeight="1" x14ac:dyDescent="0.25">
      <c r="A46" s="6">
        <v>44</v>
      </c>
      <c r="B46" s="15" t="s">
        <v>52</v>
      </c>
      <c r="C46" s="15" t="s">
        <v>69</v>
      </c>
      <c r="D46" s="16">
        <v>3</v>
      </c>
      <c r="E46" s="17">
        <v>1150.8</v>
      </c>
      <c r="F46" s="17">
        <v>1315.2</v>
      </c>
      <c r="G46" s="17">
        <v>1397.4</v>
      </c>
      <c r="H46" s="17">
        <f t="shared" si="1"/>
        <v>1287.8</v>
      </c>
      <c r="I46" s="3">
        <f t="shared" si="2"/>
        <v>125.56257404179009</v>
      </c>
      <c r="J46" s="3">
        <f t="shared" si="0"/>
        <v>9.7501610530975373</v>
      </c>
      <c r="K46" s="17">
        <f t="shared" si="3"/>
        <v>3863.3999999999996</v>
      </c>
      <c r="L46" s="17">
        <f t="shared" si="4"/>
        <v>3452.3999999999996</v>
      </c>
    </row>
    <row r="47" spans="1:12" ht="35.25" customHeight="1" x14ac:dyDescent="0.25">
      <c r="A47" s="6">
        <v>45</v>
      </c>
      <c r="B47" s="15" t="s">
        <v>53</v>
      </c>
      <c r="C47" s="15" t="s">
        <v>69</v>
      </c>
      <c r="D47" s="16">
        <v>10</v>
      </c>
      <c r="E47" s="18">
        <v>975.15</v>
      </c>
      <c r="F47" s="18">
        <v>935.75</v>
      </c>
      <c r="G47" s="18">
        <v>985</v>
      </c>
      <c r="H47" s="17">
        <f t="shared" si="1"/>
        <v>965.30000000000007</v>
      </c>
      <c r="I47" s="3">
        <f t="shared" si="2"/>
        <v>26.060650413986213</v>
      </c>
      <c r="J47" s="3">
        <f t="shared" si="0"/>
        <v>2.6997462357801938</v>
      </c>
      <c r="K47" s="17">
        <f t="shared" si="3"/>
        <v>9653</v>
      </c>
      <c r="L47" s="17">
        <f t="shared" si="4"/>
        <v>9751.5</v>
      </c>
    </row>
    <row r="48" spans="1:12" ht="35.25" customHeight="1" x14ac:dyDescent="0.25">
      <c r="A48" s="6">
        <v>46</v>
      </c>
      <c r="B48" s="15" t="s">
        <v>54</v>
      </c>
      <c r="C48" s="15" t="s">
        <v>69</v>
      </c>
      <c r="D48" s="16">
        <v>4</v>
      </c>
      <c r="E48" s="18">
        <v>873.9</v>
      </c>
      <c r="F48" s="18">
        <v>922.45</v>
      </c>
      <c r="G48" s="18">
        <v>971</v>
      </c>
      <c r="H48" s="17">
        <f t="shared" si="1"/>
        <v>922.44999999999993</v>
      </c>
      <c r="I48" s="3">
        <f t="shared" si="2"/>
        <v>48.550000000000011</v>
      </c>
      <c r="J48" s="3">
        <f t="shared" si="0"/>
        <v>5.2631578947368443</v>
      </c>
      <c r="K48" s="17">
        <f t="shared" si="3"/>
        <v>3689.7999999999997</v>
      </c>
      <c r="L48" s="17">
        <f t="shared" si="4"/>
        <v>3495.6</v>
      </c>
    </row>
    <row r="49" spans="1:12" ht="35.25" customHeight="1" x14ac:dyDescent="0.25">
      <c r="A49" s="6">
        <v>47</v>
      </c>
      <c r="B49" s="15" t="s">
        <v>55</v>
      </c>
      <c r="C49" s="15" t="s">
        <v>69</v>
      </c>
      <c r="D49" s="16">
        <v>4</v>
      </c>
      <c r="E49" s="17">
        <v>1512</v>
      </c>
      <c r="F49" s="17">
        <v>1596</v>
      </c>
      <c r="G49" s="17">
        <v>1680</v>
      </c>
      <c r="H49" s="17">
        <f t="shared" si="1"/>
        <v>1596</v>
      </c>
      <c r="I49" s="3">
        <f t="shared" si="2"/>
        <v>84</v>
      </c>
      <c r="J49" s="3">
        <f t="shared" si="0"/>
        <v>5.2631578947368416</v>
      </c>
      <c r="K49" s="17">
        <f t="shared" si="3"/>
        <v>6384</v>
      </c>
      <c r="L49" s="17">
        <f t="shared" si="4"/>
        <v>6048</v>
      </c>
    </row>
    <row r="50" spans="1:12" ht="35.25" customHeight="1" x14ac:dyDescent="0.25">
      <c r="A50" s="6">
        <v>48</v>
      </c>
      <c r="B50" s="15" t="s">
        <v>56</v>
      </c>
      <c r="C50" s="15" t="s">
        <v>69</v>
      </c>
      <c r="D50" s="16">
        <v>4</v>
      </c>
      <c r="E50" s="18">
        <v>886.5</v>
      </c>
      <c r="F50" s="18">
        <v>935.75</v>
      </c>
      <c r="G50" s="18">
        <v>985</v>
      </c>
      <c r="H50" s="17">
        <f t="shared" si="1"/>
        <v>935.75</v>
      </c>
      <c r="I50" s="3">
        <f t="shared" si="2"/>
        <v>49.25</v>
      </c>
      <c r="J50" s="3">
        <f t="shared" si="0"/>
        <v>5.2631578947368416</v>
      </c>
      <c r="K50" s="17">
        <f t="shared" si="3"/>
        <v>3743</v>
      </c>
      <c r="L50" s="17">
        <f t="shared" si="4"/>
        <v>3546</v>
      </c>
    </row>
    <row r="51" spans="1:12" ht="35.25" customHeight="1" x14ac:dyDescent="0.25">
      <c r="A51" s="6">
        <v>49</v>
      </c>
      <c r="B51" s="15" t="s">
        <v>57</v>
      </c>
      <c r="C51" s="15" t="s">
        <v>69</v>
      </c>
      <c r="D51" s="16">
        <v>2</v>
      </c>
      <c r="E51" s="18">
        <v>873.9</v>
      </c>
      <c r="F51" s="18">
        <v>922.45</v>
      </c>
      <c r="G51" s="18">
        <v>971</v>
      </c>
      <c r="H51" s="17">
        <f t="shared" si="1"/>
        <v>922.44999999999993</v>
      </c>
      <c r="I51" s="3">
        <f t="shared" si="2"/>
        <v>48.550000000000011</v>
      </c>
      <c r="J51" s="3">
        <f t="shared" si="0"/>
        <v>5.2631578947368443</v>
      </c>
      <c r="K51" s="17">
        <f t="shared" si="3"/>
        <v>1844.8999999999999</v>
      </c>
      <c r="L51" s="17">
        <f t="shared" si="4"/>
        <v>1747.8</v>
      </c>
    </row>
    <row r="52" spans="1:12" ht="35.25" customHeight="1" x14ac:dyDescent="0.25">
      <c r="A52" s="6">
        <v>50</v>
      </c>
      <c r="B52" s="15" t="s">
        <v>58</v>
      </c>
      <c r="C52" s="15" t="s">
        <v>69</v>
      </c>
      <c r="D52" s="16">
        <v>4</v>
      </c>
      <c r="E52" s="18">
        <v>886.5</v>
      </c>
      <c r="F52" s="18">
        <v>935.75</v>
      </c>
      <c r="G52" s="18">
        <v>985</v>
      </c>
      <c r="H52" s="17">
        <f t="shared" si="1"/>
        <v>935.75</v>
      </c>
      <c r="I52" s="3">
        <f t="shared" si="2"/>
        <v>49.25</v>
      </c>
      <c r="J52" s="3">
        <f t="shared" si="0"/>
        <v>5.2631578947368416</v>
      </c>
      <c r="K52" s="17">
        <f t="shared" si="3"/>
        <v>3743</v>
      </c>
      <c r="L52" s="17">
        <f t="shared" si="4"/>
        <v>3546</v>
      </c>
    </row>
    <row r="53" spans="1:12" ht="35.25" customHeight="1" x14ac:dyDescent="0.25">
      <c r="A53" s="6">
        <v>51</v>
      </c>
      <c r="B53" s="15" t="s">
        <v>59</v>
      </c>
      <c r="C53" s="15" t="s">
        <v>69</v>
      </c>
      <c r="D53" s="16">
        <v>7</v>
      </c>
      <c r="E53" s="18">
        <v>901.6</v>
      </c>
      <c r="F53" s="17">
        <v>1030.4000000000001</v>
      </c>
      <c r="G53" s="17">
        <v>1094.8</v>
      </c>
      <c r="H53" s="17">
        <f t="shared" si="1"/>
        <v>1008.9333333333334</v>
      </c>
      <c r="I53" s="3">
        <f t="shared" si="2"/>
        <v>98.372624918385341</v>
      </c>
      <c r="J53" s="3">
        <f t="shared" si="0"/>
        <v>9.7501610530975302</v>
      </c>
      <c r="K53" s="17">
        <f t="shared" si="3"/>
        <v>7062.5333333333338</v>
      </c>
      <c r="L53" s="17">
        <f t="shared" si="4"/>
        <v>6311.2</v>
      </c>
    </row>
    <row r="54" spans="1:12" ht="35.25" customHeight="1" x14ac:dyDescent="0.25">
      <c r="A54" s="6">
        <v>52</v>
      </c>
      <c r="B54" s="15" t="s">
        <v>60</v>
      </c>
      <c r="C54" s="15" t="s">
        <v>69</v>
      </c>
      <c r="D54" s="16">
        <v>1</v>
      </c>
      <c r="E54" s="18">
        <v>600.6</v>
      </c>
      <c r="F54" s="18">
        <v>686.4</v>
      </c>
      <c r="G54" s="18">
        <v>729.3</v>
      </c>
      <c r="H54" s="17">
        <f t="shared" si="1"/>
        <v>672.1</v>
      </c>
      <c r="I54" s="3">
        <f t="shared" si="2"/>
        <v>65.530832437868483</v>
      </c>
      <c r="J54" s="3">
        <f t="shared" si="0"/>
        <v>9.7501610530975267</v>
      </c>
      <c r="K54" s="17">
        <f t="shared" si="3"/>
        <v>672.1</v>
      </c>
      <c r="L54" s="17">
        <f t="shared" si="4"/>
        <v>600.6</v>
      </c>
    </row>
    <row r="55" spans="1:12" ht="35.25" customHeight="1" x14ac:dyDescent="0.25">
      <c r="A55" s="6">
        <v>53</v>
      </c>
      <c r="B55" s="15" t="s">
        <v>61</v>
      </c>
      <c r="C55" s="15" t="s">
        <v>69</v>
      </c>
      <c r="D55" s="16">
        <v>1</v>
      </c>
      <c r="E55" s="18">
        <v>600.6</v>
      </c>
      <c r="F55" s="18">
        <v>686.4</v>
      </c>
      <c r="G55" s="18">
        <v>729.3</v>
      </c>
      <c r="H55" s="17">
        <f t="shared" si="1"/>
        <v>672.1</v>
      </c>
      <c r="I55" s="3">
        <f t="shared" si="2"/>
        <v>65.530832437868483</v>
      </c>
      <c r="J55" s="3">
        <f t="shared" si="0"/>
        <v>9.7501610530975267</v>
      </c>
      <c r="K55" s="17">
        <f t="shared" si="3"/>
        <v>672.1</v>
      </c>
      <c r="L55" s="17">
        <f t="shared" si="4"/>
        <v>600.6</v>
      </c>
    </row>
    <row r="56" spans="1:12" ht="35.25" customHeight="1" x14ac:dyDescent="0.25">
      <c r="A56" s="6">
        <v>54</v>
      </c>
      <c r="B56" s="15" t="s">
        <v>62</v>
      </c>
      <c r="C56" s="15" t="s">
        <v>69</v>
      </c>
      <c r="D56" s="16">
        <v>1</v>
      </c>
      <c r="E56" s="18">
        <v>562.79999999999995</v>
      </c>
      <c r="F56" s="18">
        <v>643.20000000000005</v>
      </c>
      <c r="G56" s="18">
        <v>683.4</v>
      </c>
      <c r="H56" s="17">
        <f t="shared" si="1"/>
        <v>629.80000000000007</v>
      </c>
      <c r="I56" s="3">
        <f t="shared" si="2"/>
        <v>61.406514312408277</v>
      </c>
      <c r="J56" s="3">
        <f t="shared" si="0"/>
        <v>9.7501610530975338</v>
      </c>
      <c r="K56" s="17">
        <f t="shared" si="3"/>
        <v>629.80000000000007</v>
      </c>
      <c r="L56" s="17">
        <f t="shared" si="4"/>
        <v>562.79999999999995</v>
      </c>
    </row>
    <row r="57" spans="1:12" ht="35.25" customHeight="1" x14ac:dyDescent="0.25">
      <c r="A57" s="6">
        <v>55</v>
      </c>
      <c r="B57" s="15" t="s">
        <v>63</v>
      </c>
      <c r="C57" s="15" t="s">
        <v>69</v>
      </c>
      <c r="D57" s="16">
        <v>1</v>
      </c>
      <c r="E57" s="18">
        <v>562.79999999999995</v>
      </c>
      <c r="F57" s="18">
        <v>643.20000000000005</v>
      </c>
      <c r="G57" s="18">
        <v>683.4</v>
      </c>
      <c r="H57" s="17">
        <f t="shared" si="1"/>
        <v>629.80000000000007</v>
      </c>
      <c r="I57" s="3">
        <f t="shared" si="2"/>
        <v>61.406514312408277</v>
      </c>
      <c r="J57" s="3">
        <f t="shared" si="0"/>
        <v>9.7501610530975338</v>
      </c>
      <c r="K57" s="17">
        <f t="shared" si="3"/>
        <v>629.80000000000007</v>
      </c>
      <c r="L57" s="17">
        <f t="shared" si="4"/>
        <v>562.79999999999995</v>
      </c>
    </row>
    <row r="58" spans="1:12" ht="35.25" customHeight="1" x14ac:dyDescent="0.25">
      <c r="A58" s="6">
        <v>56</v>
      </c>
      <c r="B58" s="15" t="s">
        <v>64</v>
      </c>
      <c r="C58" s="15" t="s">
        <v>69</v>
      </c>
      <c r="D58" s="16">
        <v>1</v>
      </c>
      <c r="E58" s="18">
        <v>695.8</v>
      </c>
      <c r="F58" s="18">
        <v>795.2</v>
      </c>
      <c r="G58" s="18">
        <v>844.9</v>
      </c>
      <c r="H58" s="17">
        <f t="shared" si="1"/>
        <v>778.63333333333333</v>
      </c>
      <c r="I58" s="3">
        <f t="shared" si="2"/>
        <v>75.918004013101765</v>
      </c>
      <c r="J58" s="3">
        <f t="shared" si="0"/>
        <v>9.7501610530975338</v>
      </c>
      <c r="K58" s="17">
        <f t="shared" si="3"/>
        <v>778.63333333333333</v>
      </c>
      <c r="L58" s="17">
        <f t="shared" si="4"/>
        <v>695.8</v>
      </c>
    </row>
    <row r="59" spans="1:12" ht="35.25" customHeight="1" x14ac:dyDescent="0.25">
      <c r="A59" s="6">
        <v>57</v>
      </c>
      <c r="B59" s="15" t="s">
        <v>65</v>
      </c>
      <c r="C59" s="15" t="s">
        <v>69</v>
      </c>
      <c r="D59" s="16">
        <v>1</v>
      </c>
      <c r="E59" s="18">
        <v>698.6</v>
      </c>
      <c r="F59" s="18">
        <v>798.4</v>
      </c>
      <c r="G59" s="18">
        <v>848.3</v>
      </c>
      <c r="H59" s="17">
        <f t="shared" si="1"/>
        <v>781.76666666666677</v>
      </c>
      <c r="I59" s="3">
        <f t="shared" si="2"/>
        <v>76.223509059432104</v>
      </c>
      <c r="J59" s="3">
        <f t="shared" si="0"/>
        <v>9.7501610530975267</v>
      </c>
      <c r="K59" s="17">
        <f t="shared" si="3"/>
        <v>781.76666666666677</v>
      </c>
      <c r="L59" s="17">
        <f t="shared" si="4"/>
        <v>698.6</v>
      </c>
    </row>
    <row r="60" spans="1:12" ht="35.25" customHeight="1" x14ac:dyDescent="0.25">
      <c r="A60" s="6">
        <v>58</v>
      </c>
      <c r="B60" s="15" t="s">
        <v>66</v>
      </c>
      <c r="C60" s="15" t="s">
        <v>69</v>
      </c>
      <c r="D60" s="16">
        <v>3</v>
      </c>
      <c r="E60" s="17">
        <v>1206.8</v>
      </c>
      <c r="F60" s="17">
        <v>1379.2</v>
      </c>
      <c r="G60" s="17">
        <v>1465.4</v>
      </c>
      <c r="H60" s="17">
        <f t="shared" si="1"/>
        <v>1350.4666666666667</v>
      </c>
      <c r="I60" s="3">
        <f t="shared" si="2"/>
        <v>131.67267496839787</v>
      </c>
      <c r="J60" s="3">
        <f t="shared" si="0"/>
        <v>9.7501610530975356</v>
      </c>
      <c r="K60" s="17">
        <f t="shared" si="3"/>
        <v>4051.4</v>
      </c>
      <c r="L60" s="17">
        <f t="shared" si="4"/>
        <v>3620.3999999999996</v>
      </c>
    </row>
    <row r="61" spans="1:12" ht="35.25" customHeight="1" x14ac:dyDescent="0.25">
      <c r="A61" s="6">
        <v>59</v>
      </c>
      <c r="B61" s="15" t="s">
        <v>67</v>
      </c>
      <c r="C61" s="15" t="s">
        <v>69</v>
      </c>
      <c r="D61" s="16">
        <v>3</v>
      </c>
      <c r="E61" s="17">
        <v>2189.6</v>
      </c>
      <c r="F61" s="17">
        <v>2502.4</v>
      </c>
      <c r="G61" s="17">
        <v>2658.8</v>
      </c>
      <c r="H61" s="17">
        <f t="shared" si="1"/>
        <v>2450.2666666666669</v>
      </c>
      <c r="I61" s="3">
        <f t="shared" si="2"/>
        <v>238.90494623036457</v>
      </c>
      <c r="J61" s="3">
        <f t="shared" si="0"/>
        <v>9.7501610530975356</v>
      </c>
      <c r="K61" s="17">
        <f t="shared" si="3"/>
        <v>7350.8000000000011</v>
      </c>
      <c r="L61" s="17">
        <f t="shared" si="4"/>
        <v>6568.7999999999993</v>
      </c>
    </row>
    <row r="62" spans="1:12" ht="35.25" customHeight="1" x14ac:dyDescent="0.25">
      <c r="A62" s="6">
        <v>60</v>
      </c>
      <c r="B62" s="15" t="s">
        <v>68</v>
      </c>
      <c r="C62" s="15" t="s">
        <v>69</v>
      </c>
      <c r="D62" s="16">
        <v>7</v>
      </c>
      <c r="E62" s="18">
        <v>480</v>
      </c>
      <c r="F62" s="18">
        <v>480</v>
      </c>
      <c r="G62" s="18">
        <v>510</v>
      </c>
      <c r="H62" s="17">
        <f t="shared" si="1"/>
        <v>490</v>
      </c>
      <c r="I62" s="3">
        <f t="shared" si="2"/>
        <v>17.320508075688775</v>
      </c>
      <c r="J62" s="3">
        <f t="shared" si="0"/>
        <v>3.534797566467097</v>
      </c>
      <c r="K62" s="17">
        <f t="shared" si="3"/>
        <v>3430</v>
      </c>
      <c r="L62" s="17">
        <f t="shared" si="4"/>
        <v>3360</v>
      </c>
    </row>
    <row r="63" spans="1:12" x14ac:dyDescent="0.2">
      <c r="A63" s="8" t="s">
        <v>7</v>
      </c>
      <c r="B63" s="8"/>
      <c r="C63" s="8"/>
      <c r="D63" s="8"/>
      <c r="E63" s="8"/>
      <c r="F63" s="8"/>
      <c r="G63" s="8"/>
      <c r="H63" s="8"/>
      <c r="I63" s="8"/>
      <c r="J63" s="8"/>
      <c r="K63" s="7">
        <f>SUM(K3:K62)</f>
        <v>345925.21666666667</v>
      </c>
      <c r="L63" s="1">
        <f>SUM(L3:L62)</f>
        <v>311587.99999999988</v>
      </c>
    </row>
    <row r="64" spans="1:12" x14ac:dyDescent="0.2">
      <c r="G64" s="5"/>
    </row>
  </sheetData>
  <mergeCells count="11">
    <mergeCell ref="A63:J63"/>
    <mergeCell ref="H1:H2"/>
    <mergeCell ref="I1:I2"/>
    <mergeCell ref="J1:J2"/>
    <mergeCell ref="L1:L2"/>
    <mergeCell ref="A1:A2"/>
    <mergeCell ref="B1:B2"/>
    <mergeCell ref="C1:C2"/>
    <mergeCell ref="D1:D2"/>
    <mergeCell ref="E1:G1"/>
    <mergeCell ref="K1:K2"/>
  </mergeCells>
  <pageMargins left="0.70866141732283472" right="0.70866141732283472" top="0.74803149606299213" bottom="0.74803149606299213" header="0.31496062992125984" footer="0.31496062992125984"/>
  <pageSetup paperSize="9" scale="72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2026-08-03T13:44:27Z</dcterms:modified>
</cp:coreProperties>
</file>