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3256" windowHeight="13176"/>
  </bookViews>
  <sheets>
    <sheet name="Лист1" sheetId="1" r:id="rId1"/>
    <sheet name="Лист2" sheetId="2" r:id="rId2"/>
    <sheet name="Лист3" sheetId="3" r:id="rId3"/>
  </sheets>
  <definedNames>
    <definedName name="_edn1" localSheetId="0">Лист1!$A$14</definedName>
    <definedName name="_edn2" localSheetId="0">Лист1!$A$21</definedName>
    <definedName name="_ednref1" localSheetId="0">Лист1!$G$7</definedName>
    <definedName name="_ednref2" localSheetId="0">Лист1!$H$7</definedName>
    <definedName name="_xlnm.Print_Area" localSheetId="0">Лист1!$A$1:$S$29</definedName>
  </definedName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9" i="1"/>
  <c r="H10"/>
  <c r="H11"/>
  <c r="J11" l="1"/>
  <c r="J10"/>
</calcChain>
</file>

<file path=xl/sharedStrings.xml><?xml version="1.0" encoding="utf-8"?>
<sst xmlns="http://schemas.openxmlformats.org/spreadsheetml/2006/main" count="34" uniqueCount="32">
  <si>
    <t>№ п/п</t>
  </si>
  <si>
    <t>Наименование товара, работы, услуги, входящих в объект закупки</t>
  </si>
  <si>
    <t>Ед. изм.</t>
  </si>
  <si>
    <r>
      <t>Источник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>Федеральная служба государственной статистики</t>
    </r>
  </si>
  <si>
    <t>Коэффициент стоимости отвлечения денежных средств[i]</t>
  </si>
  <si>
    <t>Начальная (максимальная) цена по позиции (рублей)[ii]</t>
  </si>
  <si>
    <t>ИТОГО</t>
  </si>
  <si>
    <t xml:space="preserve">[i]Пунктом 7 Приказа ФАС России установлено: </t>
  </si>
  <si>
    <t>Дополнительно с учетом условий поставки Товара, в том числе сроков и объемов поставки, наличия авансирования, порядка расчетов за поставленный Товар, могут применяться коэффициенты стоимости отвлечения денежных средств при предоставлении отсрочки платежа в размере текущей ставки рефинансирования Банка России и коэффициент перехода на сезонный вид продукции, рассчитанный на основании статистических данных аналогичного периода поставки предыдущего года:</t>
  </si>
  <si>
    <t>Кодс = (Кцб/100)/12*N + 1</t>
  </si>
  <si>
    <t>Где Кодс – коэффициент отвлечения денежных средств</t>
  </si>
  <si>
    <t>N - количеством месяцев поставки или количество месяцев исполнения контракта</t>
  </si>
  <si>
    <t xml:space="preserve">[ii] Начальная (максимальная) цена по позиции (рублей) определяется путем перемножения столбцов 6 и 7. </t>
  </si>
  <si>
    <t>Литр;^кубический дециметр</t>
  </si>
  <si>
    <t>Бензин автомобильный (розничная реализация) АИ-92</t>
  </si>
  <si>
    <t>Бензин автомобильный (розничная реализация) АИ-95</t>
  </si>
  <si>
    <t>Кол-во</t>
  </si>
  <si>
    <t>Максимальное значение суммарной стоимости цен единиц товара, руб</t>
  </si>
  <si>
    <t>Максимальное значение цены контракта, руб</t>
  </si>
  <si>
    <t xml:space="preserve">Заказчик производит анализ рынка согласно пункта 6 Приказа ФАС России на основании предоставляемых данных Федеральной службы государственной статистики </t>
  </si>
  <si>
    <t>Расчет произведен на основании Приказа ФАС России от 22.11.2024 № 894/24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топлива моторного, включая автомобильный и авиационный бензин" (далее - Приказ ФАС России)</t>
  </si>
  <si>
    <t xml:space="preserve">Работник контрактной службы/контрактный управляющий:                                                                                                   </t>
  </si>
  <si>
    <t xml:space="preserve">(подпись/расшифровка подписи)                                                      </t>
  </si>
  <si>
    <t>Топливо дизельное (розничная реализация) зимнее</t>
  </si>
  <si>
    <t xml:space="preserve">________________/ Ивченкова Ю.Ю. /                                          </t>
  </si>
  <si>
    <t>Обоснование максимальной стоимости нефтепродуктов по контракту от "____"____________2026 г. № _______</t>
  </si>
  <si>
    <t>Ориентировочный объем нефтепродуктов: бензин АИ-92: 2000 л.; бензин АИ-95: 500 л.; ДТ: 500 л.</t>
  </si>
  <si>
    <t>https://rosstat.gov.ru/storage/mediabank/97_24-06-2026</t>
  </si>
  <si>
    <t>Кодс=(14,25/100)/12*6+1=1,071</t>
  </si>
  <si>
    <t>Кцб –ключевая ставка на момент расчета 14,25 %</t>
  </si>
  <si>
    <t>Дата составления НМЦК: 25.06.2026 г.</t>
  </si>
  <si>
    <t>"Обеспечение нефтепродуктами с использованием системы карт "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</si>
</sst>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rgb="FF282A2E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63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7" fillId="0" borderId="0" xfId="1" applyFont="1" applyAlignment="1" applyProtection="1"/>
    <xf numFmtId="3" fontId="1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4" fillId="0" borderId="13" xfId="0" applyNumberFormat="1" applyFont="1" applyBorder="1" applyAlignment="1">
      <alignment horizontal="center" vertical="center" wrapText="1"/>
    </xf>
    <xf numFmtId="0" fontId="9" fillId="0" borderId="0" xfId="0" applyFont="1"/>
    <xf numFmtId="4" fontId="2" fillId="0" borderId="0" xfId="0" applyNumberFormat="1" applyFont="1"/>
    <xf numFmtId="0" fontId="2" fillId="0" borderId="0" xfId="0" applyFont="1" applyAlignment="1">
      <alignment horizontal="center"/>
    </xf>
    <xf numFmtId="0" fontId="8" fillId="0" borderId="5" xfId="0" applyFont="1" applyBorder="1" applyAlignment="1">
      <alignment horizontal="center" wrapText="1"/>
    </xf>
    <xf numFmtId="0" fontId="10" fillId="0" borderId="0" xfId="0" applyFont="1"/>
    <xf numFmtId="0" fontId="2" fillId="2" borderId="0" xfId="0" applyFont="1" applyFill="1"/>
    <xf numFmtId="0" fontId="7" fillId="0" borderId="2" xfId="1" applyFont="1" applyBorder="1" applyAlignment="1" applyProtection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2" fontId="8" fillId="0" borderId="14" xfId="0" applyNumberFormat="1" applyFont="1" applyBorder="1" applyAlignment="1">
      <alignment horizontal="center" vertical="center" wrapText="1"/>
    </xf>
    <xf numFmtId="2" fontId="8" fillId="0" borderId="16" xfId="0" applyNumberFormat="1" applyFont="1" applyBorder="1" applyAlignment="1">
      <alignment horizontal="center" vertical="center" wrapText="1"/>
    </xf>
    <xf numFmtId="0" fontId="2" fillId="0" borderId="10" xfId="1" applyFont="1" applyFill="1" applyBorder="1" applyAlignment="1" applyProtection="1">
      <alignment horizontal="center" vertical="center" wrapText="1"/>
    </xf>
    <xf numFmtId="0" fontId="2" fillId="0" borderId="11" xfId="1" applyFont="1" applyFill="1" applyBorder="1" applyAlignment="1" applyProtection="1">
      <alignment horizontal="center" vertical="center" wrapText="1"/>
    </xf>
    <xf numFmtId="0" fontId="2" fillId="0" borderId="12" xfId="1" applyFont="1" applyFill="1" applyBorder="1" applyAlignment="1" applyProtection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7" xfId="1" applyFont="1" applyBorder="1" applyAlignment="1" applyProtection="1">
      <alignment horizontal="center" vertical="center" wrapText="1"/>
    </xf>
    <xf numFmtId="0" fontId="7" fillId="0" borderId="2" xfId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3" xfId="1" applyBorder="1" applyAlignment="1" applyProtection="1">
      <alignment horizontal="center" vertical="center"/>
    </xf>
    <xf numFmtId="0" fontId="7" fillId="0" borderId="3" xfId="1" applyFont="1" applyBorder="1" applyAlignment="1" applyProtection="1">
      <alignment horizontal="center" vertical="center"/>
    </xf>
    <xf numFmtId="0" fontId="7" fillId="0" borderId="2" xfId="1" applyFont="1" applyBorder="1" applyAlignment="1" applyProtection="1">
      <alignment horizontal="center" vertical="center"/>
    </xf>
    <xf numFmtId="0" fontId="11" fillId="0" borderId="0" xfId="1" applyFont="1" applyAlignment="1" applyProtection="1">
      <alignment horizontal="left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wrapText="1"/>
    </xf>
    <xf numFmtId="0" fontId="1" fillId="2" borderId="8" xfId="0" applyFont="1" applyFill="1" applyBorder="1" applyAlignment="1">
      <alignment horizontal="center" vertical="center" wrapText="1"/>
    </xf>
    <xf numFmtId="2" fontId="1" fillId="2" borderId="9" xfId="0" applyNumberFormat="1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osstat.gov.ru/storage/mediabank/97_24-06-2026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9"/>
  <sheetViews>
    <sheetView tabSelected="1" view="pageBreakPreview" topLeftCell="A16" zoomScale="120" zoomScaleNormal="110" zoomScaleSheetLayoutView="120" workbookViewId="0">
      <selection activeCell="A2" sqref="A2:J2"/>
    </sheetView>
  </sheetViews>
  <sheetFormatPr defaultColWidth="9.109375" defaultRowHeight="13.8"/>
  <cols>
    <col min="1" max="1" width="7.44140625" style="1" customWidth="1"/>
    <col min="2" max="2" width="18.88671875" style="1" customWidth="1"/>
    <col min="3" max="3" width="11.6640625" style="1" customWidth="1"/>
    <col min="4" max="4" width="18.88671875" style="1" customWidth="1"/>
    <col min="5" max="5" width="16.33203125" style="1" customWidth="1"/>
    <col min="6" max="6" width="20.109375" style="1" customWidth="1"/>
    <col min="7" max="8" width="18.88671875" style="1" customWidth="1"/>
    <col min="9" max="9" width="9.6640625" style="1" customWidth="1"/>
    <col min="10" max="10" width="15.33203125" style="1" customWidth="1"/>
    <col min="11" max="11" width="2.88671875" style="1" customWidth="1"/>
    <col min="12" max="16" width="9.109375" style="1" hidden="1" customWidth="1"/>
    <col min="17" max="16384" width="9.109375" style="1"/>
  </cols>
  <sheetData>
    <row r="1" spans="1:13" ht="24" customHeight="1" thickBot="1">
      <c r="A1" s="22" t="s">
        <v>25</v>
      </c>
      <c r="B1" s="23"/>
      <c r="C1" s="23"/>
      <c r="D1" s="23"/>
      <c r="E1" s="23"/>
      <c r="F1" s="23"/>
      <c r="G1" s="23"/>
      <c r="H1" s="23"/>
      <c r="I1" s="23"/>
      <c r="J1" s="24"/>
    </row>
    <row r="2" spans="1:13" ht="14.4" customHeight="1" thickBot="1">
      <c r="A2" s="25" t="s">
        <v>31</v>
      </c>
      <c r="B2" s="26"/>
      <c r="C2" s="26"/>
      <c r="D2" s="26"/>
      <c r="E2" s="26"/>
      <c r="F2" s="26"/>
      <c r="G2" s="26"/>
      <c r="H2" s="26"/>
      <c r="I2" s="26"/>
      <c r="J2" s="27"/>
    </row>
    <row r="3" spans="1:13" ht="44.25" customHeight="1" thickBot="1">
      <c r="A3" s="39" t="s">
        <v>20</v>
      </c>
      <c r="B3" s="40"/>
      <c r="C3" s="40"/>
      <c r="D3" s="40"/>
      <c r="E3" s="40"/>
      <c r="F3" s="40"/>
      <c r="G3" s="40"/>
      <c r="H3" s="40"/>
      <c r="I3" s="40"/>
      <c r="J3" s="41"/>
    </row>
    <row r="4" spans="1:13" ht="18.600000000000001" customHeight="1" thickBot="1">
      <c r="A4" s="34" t="s">
        <v>19</v>
      </c>
      <c r="B4" s="35"/>
      <c r="C4" s="35"/>
      <c r="D4" s="35"/>
      <c r="E4" s="35"/>
      <c r="F4" s="35"/>
      <c r="G4" s="35"/>
      <c r="H4" s="35"/>
      <c r="I4" s="35"/>
      <c r="J4" s="36"/>
      <c r="K4" s="3"/>
    </row>
    <row r="5" spans="1:13" customFormat="1" ht="9.6" customHeight="1" thickBot="1"/>
    <row r="6" spans="1:13" ht="18" customHeight="1" thickBot="1">
      <c r="A6" s="48" t="s">
        <v>27</v>
      </c>
      <c r="B6" s="49"/>
      <c r="C6" s="49"/>
      <c r="D6" s="49"/>
      <c r="E6" s="49"/>
      <c r="F6" s="49"/>
      <c r="G6" s="49"/>
      <c r="H6" s="49"/>
      <c r="I6" s="49"/>
      <c r="J6" s="50"/>
      <c r="K6" s="3"/>
    </row>
    <row r="7" spans="1:13" ht="55.8" thickBot="1">
      <c r="A7" s="8" t="s">
        <v>0</v>
      </c>
      <c r="B7" s="42" t="s">
        <v>1</v>
      </c>
      <c r="C7" s="43"/>
      <c r="D7" s="9" t="s">
        <v>2</v>
      </c>
      <c r="E7" s="9" t="s">
        <v>16</v>
      </c>
      <c r="F7" s="9" t="s">
        <v>3</v>
      </c>
      <c r="G7" s="18" t="s">
        <v>4</v>
      </c>
      <c r="H7" s="44" t="s">
        <v>5</v>
      </c>
      <c r="I7" s="45"/>
      <c r="J7" s="9" t="s">
        <v>6</v>
      </c>
      <c r="K7" s="3"/>
    </row>
    <row r="8" spans="1:13" s="16" customFormat="1" ht="18.600000000000001" customHeight="1" thickBot="1">
      <c r="A8" s="15">
        <v>1</v>
      </c>
      <c r="B8" s="46">
        <v>2</v>
      </c>
      <c r="C8" s="47"/>
      <c r="D8" s="19">
        <v>3</v>
      </c>
      <c r="E8" s="19">
        <v>4</v>
      </c>
      <c r="F8" s="19">
        <v>5</v>
      </c>
      <c r="G8" s="19">
        <v>6</v>
      </c>
      <c r="H8" s="46">
        <v>7</v>
      </c>
      <c r="I8" s="47"/>
      <c r="J8" s="19">
        <v>8</v>
      </c>
    </row>
    <row r="9" spans="1:13" ht="39" customHeight="1" thickBot="1">
      <c r="A9" s="5">
        <v>1</v>
      </c>
      <c r="B9" s="28" t="s">
        <v>14</v>
      </c>
      <c r="C9" s="29"/>
      <c r="D9" s="6" t="s">
        <v>13</v>
      </c>
      <c r="E9" s="4">
        <v>1</v>
      </c>
      <c r="F9" s="5">
        <v>76.84</v>
      </c>
      <c r="G9" s="54">
        <v>1.071</v>
      </c>
      <c r="H9" s="55">
        <v>82.3</v>
      </c>
      <c r="I9" s="56"/>
      <c r="J9" s="7">
        <f>H9*E9</f>
        <v>82.3</v>
      </c>
    </row>
    <row r="10" spans="1:13" ht="33" customHeight="1" thickBot="1">
      <c r="A10" s="5">
        <v>2</v>
      </c>
      <c r="B10" s="28" t="s">
        <v>15</v>
      </c>
      <c r="C10" s="29"/>
      <c r="D10" s="6" t="s">
        <v>13</v>
      </c>
      <c r="E10" s="4">
        <v>1</v>
      </c>
      <c r="F10" s="5">
        <v>81.33</v>
      </c>
      <c r="G10" s="54">
        <v>1.071</v>
      </c>
      <c r="H10" s="55">
        <f t="shared" ref="H10:H11" si="0">F10*G10</f>
        <v>87.104429999999994</v>
      </c>
      <c r="I10" s="56"/>
      <c r="J10" s="7">
        <f t="shared" ref="J10:J11" si="1">H10*E10</f>
        <v>87.104429999999994</v>
      </c>
      <c r="K10" s="12"/>
    </row>
    <row r="11" spans="1:13" ht="33.6" customHeight="1" thickBot="1">
      <c r="A11" s="5">
        <v>3</v>
      </c>
      <c r="B11" s="28" t="s">
        <v>23</v>
      </c>
      <c r="C11" s="29"/>
      <c r="D11" s="6" t="s">
        <v>13</v>
      </c>
      <c r="E11" s="4">
        <v>1</v>
      </c>
      <c r="F11" s="20">
        <v>96.59</v>
      </c>
      <c r="G11" s="54">
        <v>1.071</v>
      </c>
      <c r="H11" s="55">
        <f t="shared" si="0"/>
        <v>103.44789</v>
      </c>
      <c r="I11" s="56"/>
      <c r="J11" s="7">
        <f t="shared" si="1"/>
        <v>103.44789</v>
      </c>
    </row>
    <row r="12" spans="1:13" ht="24" customHeight="1">
      <c r="A12" s="57" t="s">
        <v>26</v>
      </c>
      <c r="B12" s="58"/>
      <c r="C12" s="58"/>
      <c r="D12" s="58"/>
      <c r="E12" s="58"/>
      <c r="F12" s="58"/>
      <c r="G12" s="59"/>
      <c r="H12" s="32" t="s">
        <v>17</v>
      </c>
      <c r="I12" s="33"/>
      <c r="J12" s="10">
        <v>272.85000000000002</v>
      </c>
    </row>
    <row r="13" spans="1:13" ht="24.6" customHeight="1">
      <c r="A13" s="60"/>
      <c r="B13" s="61"/>
      <c r="C13" s="61"/>
      <c r="D13" s="61"/>
      <c r="E13" s="61"/>
      <c r="F13" s="61"/>
      <c r="G13" s="62"/>
      <c r="H13" s="30" t="s">
        <v>18</v>
      </c>
      <c r="I13" s="31"/>
      <c r="J13" s="11">
        <v>260180</v>
      </c>
      <c r="K13" s="13"/>
      <c r="M13" s="14"/>
    </row>
    <row r="14" spans="1:13" ht="17.399999999999999" customHeight="1">
      <c r="A14" s="51" t="s">
        <v>7</v>
      </c>
      <c r="B14" s="51"/>
      <c r="C14" s="51"/>
      <c r="D14" s="51"/>
      <c r="E14" s="51"/>
      <c r="F14" s="51"/>
      <c r="G14" s="51"/>
      <c r="H14" s="51"/>
      <c r="I14" s="51"/>
      <c r="J14" s="51"/>
    </row>
    <row r="15" spans="1:13" ht="43.8" customHeight="1">
      <c r="A15" s="53" t="s">
        <v>8</v>
      </c>
      <c r="B15" s="53"/>
      <c r="C15" s="53"/>
      <c r="D15" s="53"/>
      <c r="E15" s="53"/>
      <c r="F15" s="53"/>
      <c r="G15" s="53"/>
      <c r="H15" s="53"/>
      <c r="I15" s="53"/>
      <c r="J15" s="53"/>
    </row>
    <row r="16" spans="1:13">
      <c r="A16" s="52" t="s">
        <v>9</v>
      </c>
      <c r="B16" s="52"/>
      <c r="C16" s="2"/>
      <c r="D16" s="2"/>
      <c r="E16" s="2"/>
      <c r="F16" s="2"/>
      <c r="G16" s="2"/>
      <c r="H16" s="2"/>
      <c r="I16" s="2"/>
      <c r="J16" s="2"/>
    </row>
    <row r="17" spans="1:5" ht="15" customHeight="1">
      <c r="A17" s="1" t="s">
        <v>10</v>
      </c>
    </row>
    <row r="18" spans="1:5" ht="17.25" customHeight="1">
      <c r="A18" s="21" t="s">
        <v>29</v>
      </c>
      <c r="B18" s="21"/>
      <c r="C18" s="21"/>
      <c r="D18" s="21"/>
    </row>
    <row r="19" spans="1:5" ht="15" customHeight="1">
      <c r="A19" s="1" t="s">
        <v>11</v>
      </c>
    </row>
    <row r="20" spans="1:5">
      <c r="A20" s="21" t="s">
        <v>28</v>
      </c>
      <c r="B20" s="21"/>
      <c r="C20" s="21"/>
    </row>
    <row r="21" spans="1:5">
      <c r="A21" s="3" t="s">
        <v>12</v>
      </c>
    </row>
    <row r="22" spans="1:5" ht="6.6" customHeight="1"/>
    <row r="23" spans="1:5">
      <c r="A23" s="38" t="s">
        <v>30</v>
      </c>
      <c r="B23" s="38"/>
      <c r="C23" s="38"/>
      <c r="D23" s="38"/>
      <c r="E23" s="38"/>
    </row>
    <row r="25" spans="1:5" s="17" customFormat="1">
      <c r="A25" s="17" t="s">
        <v>21</v>
      </c>
    </row>
    <row r="26" spans="1:5" s="17" customFormat="1" ht="9" customHeight="1"/>
    <row r="27" spans="1:5" s="17" customFormat="1" ht="12" customHeight="1">
      <c r="A27" s="37" t="s">
        <v>24</v>
      </c>
      <c r="B27" s="37"/>
      <c r="C27" s="37"/>
      <c r="D27" s="37"/>
    </row>
    <row r="28" spans="1:5" s="17" customFormat="1">
      <c r="A28" s="17" t="s">
        <v>22</v>
      </c>
    </row>
    <row r="29" spans="1:5" s="17" customFormat="1"/>
  </sheetData>
  <mergeCells count="25">
    <mergeCell ref="A27:D27"/>
    <mergeCell ref="A23:E23"/>
    <mergeCell ref="A20:C20"/>
    <mergeCell ref="A3:J3"/>
    <mergeCell ref="H11:I11"/>
    <mergeCell ref="B7:C7"/>
    <mergeCell ref="H7:I7"/>
    <mergeCell ref="B8:C8"/>
    <mergeCell ref="A6:J6"/>
    <mergeCell ref="A14:J14"/>
    <mergeCell ref="B11:C11"/>
    <mergeCell ref="H8:I8"/>
    <mergeCell ref="B10:C10"/>
    <mergeCell ref="A16:B16"/>
    <mergeCell ref="H10:I10"/>
    <mergeCell ref="A15:J15"/>
    <mergeCell ref="A18:D18"/>
    <mergeCell ref="A1:J1"/>
    <mergeCell ref="A2:J2"/>
    <mergeCell ref="B9:C9"/>
    <mergeCell ref="H9:I9"/>
    <mergeCell ref="H13:I13"/>
    <mergeCell ref="A12:G13"/>
    <mergeCell ref="H12:I12"/>
    <mergeCell ref="A4:J4"/>
  </mergeCells>
  <hyperlinks>
    <hyperlink ref="A14" location="_ednref1" display="_ednref1"/>
    <hyperlink ref="A21" location="_ednref2" display="_ednref2"/>
    <hyperlink ref="G7" location="_edn1" display="_edn1"/>
    <hyperlink ref="H7" location="_edn2" display="_edn2"/>
    <hyperlink ref="A6" r:id="rId1"/>
  </hyperlinks>
  <pageMargins left="0.70866141732283472" right="0.70866141732283472" top="0.74803149606299213" bottom="0.74803149606299213" header="0.31496062992125984" footer="0.31496062992125984"/>
  <pageSetup paperSize="9" scale="80" fitToHeight="0" orientation="landscape" horizontalDpi="180" verticalDpi="18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Лист1</vt:lpstr>
      <vt:lpstr>Лист2</vt:lpstr>
      <vt:lpstr>Лист3</vt:lpstr>
      <vt:lpstr>Лист1!_edn1</vt:lpstr>
      <vt:lpstr>Лист1!_edn2</vt:lpstr>
      <vt:lpstr>Лист1!_ednref1</vt:lpstr>
      <vt:lpstr>Лист1!_ednref2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2026-06-25T06:21:45Z</dcterms:modified>
</cp:coreProperties>
</file>