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M9" i="1" l="1"/>
  <c r="J9" i="1"/>
  <c r="K9" i="1" s="1"/>
  <c r="L9" i="1" s="1"/>
  <c r="M8" i="1"/>
  <c r="J8" i="1"/>
  <c r="K8" i="1" s="1"/>
  <c r="L8" i="1" s="1"/>
  <c r="M11" i="1" l="1"/>
  <c r="M12" i="1" s="1"/>
  <c r="M10" i="1"/>
  <c r="J11" i="1"/>
  <c r="J10" i="1"/>
  <c r="K10" i="1" l="1"/>
  <c r="L10" i="1" s="1"/>
  <c r="K11" i="1"/>
  <c r="L11" i="1" s="1"/>
</calcChain>
</file>

<file path=xl/sharedStrings.xml><?xml version="1.0" encoding="utf-8"?>
<sst xmlns="http://schemas.openxmlformats.org/spreadsheetml/2006/main" count="31" uniqueCount="28">
  <si>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</si>
  <si>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</si>
  <si>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</si>
  <si>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</si>
  <si>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</si>
  <si>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</si>
  <si>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</si>
  <si>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</si>
  <si>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</si>
  <si>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</si>
  <si>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</si>
  <si>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</si>
  <si>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</si>
  <si>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</si>
  <si>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</si>
  <si>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</si>
  <si>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</si>
  <si>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</si>
  <si>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</si>
  <si>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шт</t>
  </si>
  <si>
    <t xml:space="preserve">Ценовое предложение 2 вх </t>
  </si>
  <si>
    <t xml:space="preserve">Ценовое предложение 3 вх </t>
  </si>
  <si>
    <t>Обоснование начальной (максимальной) цены Контракта на поставку канцелярских принадлежностей и офисной бумаги</t>
  </si>
  <si>
    <t>Картридж hp 415A (W2030A) черный</t>
  </si>
  <si>
    <t>Картридж hp 415A (W2031A) голубой</t>
  </si>
  <si>
    <t>Картридж hp 415A (W2032A) желтый</t>
  </si>
  <si>
    <t>Картридж hp 415A (W2033A) пурпурный</t>
  </si>
  <si>
    <t xml:space="preserve">Ценовое предложение 1 вх №398-з от 22.05.2026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</si>
</sst>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activeCell="B11" sqref="B11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6" customWidth="1"/>
    <col min="6" max="6" width="15.140625" style="6" customWidth="1"/>
    <col min="7" max="7" width="14.5703125" style="6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24" max="24" width="10.5703125" bestFit="1" customWidth="1"/>
  </cols>
  <sheetData>
    <row r="1" spans="1:14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4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5"/>
      <c r="L3" s="15"/>
      <c r="M3" s="15"/>
      <c r="N3" s="15"/>
    </row>
    <row r="4" spans="1:14" ht="72.75" customHeight="1" x14ac:dyDescent="0.25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7" t="s">
        <v>18</v>
      </c>
      <c r="L4" s="17"/>
      <c r="M4" s="17"/>
      <c r="N4" s="17"/>
    </row>
    <row r="5" spans="1:14" ht="15.6" customHeigh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62.45" customHeight="1" x14ac:dyDescent="0.25">
      <c r="A6" s="22" t="s">
        <v>3</v>
      </c>
      <c r="B6" s="22" t="s">
        <v>16</v>
      </c>
      <c r="C6" s="22" t="s">
        <v>4</v>
      </c>
      <c r="D6" s="22" t="s">
        <v>5</v>
      </c>
      <c r="E6" s="23" t="s">
        <v>6</v>
      </c>
      <c r="F6" s="23"/>
      <c r="G6" s="23"/>
      <c r="H6" s="23"/>
      <c r="I6" s="23"/>
      <c r="J6" s="24" t="s">
        <v>7</v>
      </c>
      <c r="K6" s="24"/>
      <c r="L6" s="24"/>
      <c r="M6" s="23" t="s">
        <v>8</v>
      </c>
      <c r="N6" s="23"/>
    </row>
    <row r="7" spans="1:14" ht="133.5" customHeight="1" x14ac:dyDescent="0.25">
      <c r="A7" s="22"/>
      <c r="B7" s="22"/>
      <c r="C7" s="22"/>
      <c r="D7" s="22"/>
      <c r="E7" s="5" t="s">
        <v>27</v>
      </c>
      <c r="F7" s="5" t="s">
        <v>20</v>
      </c>
      <c r="G7" s="5" t="s">
        <v>21</v>
      </c>
      <c r="H7" s="3" t="s">
        <v>9</v>
      </c>
      <c r="I7" s="3" t="s">
        <v>10</v>
      </c>
      <c r="J7" s="4" t="s">
        <v>11</v>
      </c>
      <c r="K7" s="3" t="s">
        <v>12</v>
      </c>
      <c r="L7" s="3" t="s">
        <v>13</v>
      </c>
      <c r="M7" s="25" t="s">
        <v>14</v>
      </c>
      <c r="N7" s="26"/>
    </row>
    <row r="8" spans="1:14" x14ac:dyDescent="0.25">
      <c r="A8" s="7">
        <v>1</v>
      </c>
      <c r="B8" s="9" t="s">
        <v>23</v>
      </c>
      <c r="C8" s="9" t="s">
        <v>19</v>
      </c>
      <c r="D8" s="9">
        <v>2</v>
      </c>
      <c r="E8" s="5">
        <v>10990</v>
      </c>
      <c r="F8" s="5"/>
      <c r="G8" s="5"/>
      <c r="H8" s="11"/>
      <c r="I8" s="11"/>
      <c r="J8" s="8">
        <f t="shared" ref="J8:J9" si="0">AVERAGE(E8:G8)</f>
        <v>10990</v>
      </c>
      <c r="K8" s="8">
        <f t="shared" ref="K8:K9" si="1">SQRT(((SUM((POWER(G8-J8,2)),(POWER(F8-J8,2)),(POWER(E8-J8,2)),)/(COLUMNS(E8:G8)-1))))</f>
        <v>10990</v>
      </c>
      <c r="L8" s="8">
        <f t="shared" ref="L8:L9" si="2">K8/J8*100</f>
        <v>100</v>
      </c>
      <c r="M8" s="29">
        <f>E8*D8</f>
        <v>21980</v>
      </c>
      <c r="N8" s="30"/>
    </row>
    <row r="9" spans="1:14" x14ac:dyDescent="0.25">
      <c r="A9" s="7">
        <v>2</v>
      </c>
      <c r="B9" s="9" t="s">
        <v>24</v>
      </c>
      <c r="C9" s="9" t="s">
        <v>19</v>
      </c>
      <c r="D9" s="9">
        <v>1</v>
      </c>
      <c r="E9" s="5">
        <v>13550</v>
      </c>
      <c r="F9" s="5"/>
      <c r="G9" s="5"/>
      <c r="H9" s="11"/>
      <c r="I9" s="11"/>
      <c r="J9" s="8">
        <f t="shared" si="0"/>
        <v>13550</v>
      </c>
      <c r="K9" s="8">
        <f t="shared" si="1"/>
        <v>13550</v>
      </c>
      <c r="L9" s="8">
        <f t="shared" si="2"/>
        <v>100</v>
      </c>
      <c r="M9" s="29">
        <f t="shared" ref="M9" si="3">E9*D9</f>
        <v>13550</v>
      </c>
      <c r="N9" s="30"/>
    </row>
    <row r="10" spans="1:14" x14ac:dyDescent="0.25">
      <c r="A10" s="7">
        <v>3</v>
      </c>
      <c r="B10" s="9" t="s">
        <v>25</v>
      </c>
      <c r="C10" s="9" t="s">
        <v>19</v>
      </c>
      <c r="D10" s="9">
        <v>1</v>
      </c>
      <c r="E10" s="5">
        <v>13890</v>
      </c>
      <c r="F10" s="5"/>
      <c r="G10" s="5"/>
      <c r="H10" s="10"/>
      <c r="I10" s="10"/>
      <c r="J10" s="8">
        <f t="shared" ref="J10:J11" si="4">AVERAGE(E10:G10)</f>
        <v>13890</v>
      </c>
      <c r="K10" s="8">
        <f t="shared" ref="K10:K11" si="5">SQRT(((SUM((POWER(G10-J10,2)),(POWER(F10-J10,2)),(POWER(E10-J10,2)),)/(COLUMNS(E10:G10)-1))))</f>
        <v>13890</v>
      </c>
      <c r="L10" s="8">
        <f t="shared" ref="L10:L11" si="6">K10/J10*100</f>
        <v>100</v>
      </c>
      <c r="M10" s="29">
        <f>E10*D10</f>
        <v>13890</v>
      </c>
      <c r="N10" s="30"/>
    </row>
    <row r="11" spans="1:14" ht="25.5" x14ac:dyDescent="0.25">
      <c r="A11" s="7">
        <v>4</v>
      </c>
      <c r="B11" s="9" t="s">
        <v>26</v>
      </c>
      <c r="C11" s="9" t="s">
        <v>19</v>
      </c>
      <c r="D11" s="9">
        <v>2</v>
      </c>
      <c r="E11" s="5">
        <v>12990</v>
      </c>
      <c r="F11" s="5"/>
      <c r="G11" s="5"/>
      <c r="H11" s="10"/>
      <c r="I11" s="10"/>
      <c r="J11" s="8">
        <f t="shared" si="4"/>
        <v>12990</v>
      </c>
      <c r="K11" s="8">
        <f t="shared" si="5"/>
        <v>12990</v>
      </c>
      <c r="L11" s="8">
        <f t="shared" si="6"/>
        <v>100</v>
      </c>
      <c r="M11" s="29">
        <f t="shared" ref="M11" si="7">E11*D11</f>
        <v>25980</v>
      </c>
      <c r="N11" s="30"/>
    </row>
    <row r="12" spans="1:14" x14ac:dyDescent="0.25">
      <c r="A12" s="18" t="s">
        <v>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7">
        <f>SUM(M8:N11)</f>
        <v>75400</v>
      </c>
      <c r="N12" s="28"/>
    </row>
  </sheetData>
  <mergeCells count="21">
    <mergeCell ref="A12:L12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12:N12"/>
    <mergeCell ref="M10:N10"/>
    <mergeCell ref="M11:N11"/>
    <mergeCell ref="M8:N8"/>
    <mergeCell ref="M9:N9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2026-05-25T06:51:25Z</dcterms:modified>
</cp:coreProperties>
</file>