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siv05281\Desktop\2026-279 Рокуроний\"/>
    </mc:Choice>
  </mc:AlternateContent>
  <bookViews>
    <workbookView xWindow="-120" yWindow="-120" windowWidth="20640" windowHeight="11760" tabRatio="705"/>
  </bookViews>
  <sheets>
    <sheet name="Итоговый расчет" sheetId="3" r:id="rId1"/>
    <sheet name="Анализ рынка" sheetId="1" r:id="rId2"/>
    <sheet name="Тариф" sheetId="6" r:id="rId3"/>
  </sheets>
  <definedNames>
    <definedName name="__xlnm.Print_Area" localSheetId="1">'Анализ рынка'!$A$1:$E$8</definedName>
    <definedName name="__xlnm.Print_Area" localSheetId="0">'Итоговый расчет'!$A$1:$L$6</definedName>
  </definedNames>
  <calcPr calcId="152511" calcOnSave="0" concurrentCalc="0"/>
</workbook>
</file>

<file path=xl/calcChain.xml><?xml version="1.0" encoding="utf-8"?>
<calcChain xmlns="http://schemas.openxmlformats.org/spreadsheetml/2006/main">
  <c r="K7" i="3" l="1"/>
  <c r="K8" i="3"/>
</calcChain>
</file>

<file path=xl/sharedStrings.xml><?xml version="1.0" encoding="utf-8"?>
<sst xmlns="http://schemas.openxmlformats.org/spreadsheetml/2006/main" count="55" uniqueCount="44">
  <si>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</si>
  <si>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</si>
  <si>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</si>
  <si>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</si>
  <si>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</si>
  <si>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</si>
  <si>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</si>
  <si>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</si>
  <si>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Количество товара, подлежащее закупке, за ед.</t>
  </si>
  <si>
    <t>НМЦК (руб.)</t>
  </si>
  <si>
    <t>ИТОГО</t>
  </si>
  <si>
    <t>* Референтная цена в расчете не используется до появления этих цен в ЕИС (согласно п.6 Порядка Приказа 1064н)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</si>
  <si>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</si>
  <si>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</si>
  <si>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</si>
  <si>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</si>
  <si>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</si>
  <si>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</si>
  <si>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</si>
  <si>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 xml:space="preserve">МНН/ Лек. форма/ Дозировка
</t>
  </si>
  <si>
    <t>МНН</t>
  </si>
  <si>
    <t>Лек. форма/ дозировка/ упаковка</t>
  </si>
  <si>
    <t>Владелец РУ/ производитель/ упаковщик/ Выпускающий контроль (инн/ватин)</t>
  </si>
  <si>
    <t>Код АТХ</t>
  </si>
  <si>
    <t>Кол-во в потреб. упаковке</t>
  </si>
  <si>
    <t>Предельная цена руб. без НДС</t>
  </si>
  <si>
    <t>Номер РУ</t>
  </si>
  <si>
    <t>Тарифный метод</t>
  </si>
  <si>
    <t>уп</t>
  </si>
  <si>
    <t>Цена за уп. для расчета, руб.</t>
  </si>
  <si>
    <t>Минимальная цена за упаковку, руб.</t>
  </si>
  <si>
    <t>цена с ндс</t>
  </si>
  <si>
    <t>Рокуроний Каби</t>
  </si>
  <si>
    <t>21.20.10.225-000006-1-00017-0000000000000</t>
  </si>
  <si>
    <t>Рокурония бромид</t>
  </si>
  <si>
    <t>раствор для внутривенного введения, 10 мг/мл, 5 мл - флаконы (10) - пачки картонные (для стационаров)</t>
  </si>
  <si>
    <t>л.Фрезениус Каби Дойчланд ГмбХ, Германия (DE812738852); Вып.к.Перв.Уп.Втор.Уп.Пр.Фрезениус Каби Австрия ГмбХ, Австрия (ATU22978400)</t>
  </si>
  <si>
    <t>M03AC09</t>
  </si>
  <si>
    <t>ЛП-000703</t>
  </si>
  <si>
    <t xml:space="preserve">РОКУРОНИЯ БРОМИД/Раствор для внутривенного введения/10 мг/мл/5 мл №10
</t>
  </si>
  <si>
    <t>РОКУРОНИЯ БРОМИД/Раствор для внутривенного введения/10 мг/мл/ 5 мл №10</t>
  </si>
  <si>
    <t>кп1 от 23.06.2026</t>
  </si>
  <si>
    <t>кп2 от 23.06.2026</t>
  </si>
  <si>
    <t>кп3 от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</si>
</sst>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,##0.00#########"/>
  </numFmts>
  <fonts count="18" x14ac:knownFonts="1"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6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4" fontId="5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 shrinkToFit="1"/>
    </xf>
    <xf numFmtId="1" fontId="3" fillId="0" borderId="8" xfId="0" applyNumberFormat="1" applyFont="1" applyBorder="1" applyAlignment="1">
      <alignment horizontal="center" vertical="center" wrapText="1" shrinkToFit="1"/>
    </xf>
    <xf numFmtId="1" fontId="2" fillId="0" borderId="0" xfId="0" applyNumberFormat="1" applyFont="1"/>
    <xf numFmtId="1" fontId="6" fillId="0" borderId="0" xfId="0" applyNumberFormat="1" applyFont="1"/>
    <xf numFmtId="165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 shrinkToFit="1"/>
    </xf>
    <xf numFmtId="2" fontId="13" fillId="0" borderId="8" xfId="0" applyNumberFormat="1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7" fillId="0" borderId="15" xfId="1" applyFont="1" applyFill="1" applyBorder="1" applyAlignment="1" applyProtection="1">
      <alignment horizontal="center" vertical="center" wrapText="1"/>
    </xf>
    <xf numFmtId="0" fontId="12" fillId="0" borderId="0" xfId="0" applyFont="1" applyFill="1"/>
    <xf numFmtId="0" fontId="0" fillId="0" borderId="0" xfId="0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3" fillId="0" borderId="6" xfId="0" applyNumberFormat="1" applyFont="1" applyBorder="1" applyAlignment="1">
      <alignment horizontal="center" vertical="center" wrapText="1" shrinkToFi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 wrapText="1" shrinkToFit="1"/>
    </xf>
    <xf numFmtId="2" fontId="15" fillId="0" borderId="11" xfId="0" applyNumberFormat="1" applyFont="1" applyBorder="1" applyAlignment="1">
      <alignment horizontal="center" vertical="center" wrapText="1" shrinkToFit="1"/>
    </xf>
    <xf numFmtId="2" fontId="15" fillId="0" borderId="13" xfId="0" applyNumberFormat="1" applyFont="1" applyBorder="1" applyAlignment="1">
      <alignment horizontal="center" vertical="center" wrapText="1" shrinkToFit="1"/>
    </xf>
    <xf numFmtId="2" fontId="15" fillId="0" borderId="14" xfId="0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8</xdr:col>
      <xdr:colOff>0</xdr:colOff>
      <xdr:row>3</xdr:row>
      <xdr:rowOff>123825</xdr:rowOff>
    </xdr:to>
    <xdr:pic>
      <xdr:nvPicPr>
        <xdr:cNvPr id="4209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0600"/>
          <a:ext cx="98298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49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27622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7" name="Рисунок 6" descr="https://grls.minzdrav.go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2352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0" name="Рисунок 9" descr="https://grls.minzdrav.go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333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plate$gr','Sort$NumberRU')" TargetMode="External"/><Relationship Id="rId3" Type="http://schemas.openxmlformats.org/officeDocument/2006/relationships/hyperlink" Target="javascript:__doPostBack('ctl00$plate$gr','Sort$PrimaryInfo')" TargetMode="External"/><Relationship Id="rId7" Type="http://schemas.openxmlformats.org/officeDocument/2006/relationships/hyperlink" Target="javascript:__doPostBack('ctl00$plate$gr','Sort$MaxPrice')" TargetMode="External"/><Relationship Id="rId2" Type="http://schemas.openxmlformats.org/officeDocument/2006/relationships/hyperlink" Target="javascript:__doPostBack('ctl00$plate$gr','Sort$TradeName')" TargetMode="External"/><Relationship Id="rId1" Type="http://schemas.openxmlformats.org/officeDocument/2006/relationships/hyperlink" Target="javascript:__doPostBack('ctl00$plate$gr','Sort$INN')" TargetMode="External"/><Relationship Id="rId6" Type="http://schemas.openxmlformats.org/officeDocument/2006/relationships/hyperlink" Target="javascript:__doPostBack('ctl00$plate$gr','Sort$FirstPackFormQuantity')" TargetMode="External"/><Relationship Id="rId5" Type="http://schemas.openxmlformats.org/officeDocument/2006/relationships/hyperlink" Target="javascript:__doPostBack('ctl00$plate$gr','Sort$atc')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javascript:__doPostBack('ctl00$plate$gr','Sort$OrgName')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2"/>
  <sheetViews>
    <sheetView tabSelected="1" zoomScale="70" zoomScaleNormal="70" workbookViewId="0">
      <selection activeCell="B7" sqref="B7"/>
    </sheetView>
  </sheetViews>
  <sheetFormatPr defaultColWidth="9.6640625" defaultRowHeight="13.8" x14ac:dyDescent="0.25"/>
  <cols>
    <col min="1" max="1" width="9.5546875" style="22" customWidth="1"/>
    <col min="2" max="2" width="50.5546875" style="1" customWidth="1"/>
    <col min="3" max="3" width="25.44140625" style="1" customWidth="1"/>
    <col min="4" max="4" width="29.6640625" style="1" customWidth="1"/>
    <col min="5" max="5" width="10.44140625" style="1" customWidth="1"/>
    <col min="6" max="6" width="31.6640625" style="1" hidden="1" customWidth="1"/>
    <col min="7" max="7" width="13.6640625" style="1" customWidth="1"/>
    <col min="8" max="8" width="12.5546875" style="1" customWidth="1"/>
    <col min="9" max="9" width="15" style="1" customWidth="1"/>
    <col min="10" max="10" width="12.6640625" style="1" customWidth="1"/>
    <col min="11" max="11" width="13.44140625" style="1" customWidth="1"/>
    <col min="12" max="12" width="15" style="1" customWidth="1"/>
    <col min="13" max="13" width="12.88671875" style="1" customWidth="1"/>
    <col min="14" max="252" width="9.6640625" style="1" customWidth="1"/>
  </cols>
  <sheetData>
    <row r="1" spans="1:252" ht="16.8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1"/>
    </row>
    <row r="2" spans="1:252" ht="57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</row>
    <row r="3" spans="1:252" ht="119.1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3"/>
    </row>
    <row r="4" spans="1:252" ht="21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3"/>
    </row>
    <row r="5" spans="1:252" ht="15" customHeight="1" x14ac:dyDescent="0.25">
      <c r="A5" s="19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52" ht="96" customHeight="1" x14ac:dyDescent="0.25">
      <c r="A6" s="20" t="s">
        <v>2</v>
      </c>
      <c r="B6" s="6" t="s">
        <v>19</v>
      </c>
      <c r="C6" s="6" t="s">
        <v>16</v>
      </c>
      <c r="D6" s="6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30</v>
      </c>
      <c r="J6" s="7" t="s">
        <v>8</v>
      </c>
      <c r="K6" s="7" t="s">
        <v>9</v>
      </c>
      <c r="IQ6"/>
      <c r="IR6"/>
    </row>
    <row r="7" spans="1:252" ht="73.5" customHeight="1" x14ac:dyDescent="0.25">
      <c r="A7" s="21">
        <v>1</v>
      </c>
      <c r="B7" s="6" t="s">
        <v>40</v>
      </c>
      <c r="C7" s="6" t="s">
        <v>32</v>
      </c>
      <c r="D7" s="6" t="s">
        <v>33</v>
      </c>
      <c r="E7" s="7" t="s">
        <v>28</v>
      </c>
      <c r="F7" s="7"/>
      <c r="G7" s="36">
        <v>2295.1799999999998</v>
      </c>
      <c r="H7" s="7">
        <v>2302.6799999999998</v>
      </c>
      <c r="I7" s="36">
        <v>2295.1799999999998</v>
      </c>
      <c r="J7" s="7">
        <v>200</v>
      </c>
      <c r="K7" s="36">
        <f>I7*J7</f>
        <v>459035.99999999994</v>
      </c>
      <c r="IQ7"/>
      <c r="IR7"/>
    </row>
    <row r="8" spans="1:252" ht="39" customHeight="1" x14ac:dyDescent="0.25">
      <c r="A8" s="38" t="s">
        <v>10</v>
      </c>
      <c r="B8" s="24"/>
      <c r="C8" s="24"/>
      <c r="D8" s="24"/>
      <c r="E8" s="25"/>
      <c r="F8" s="25"/>
      <c r="G8" s="25"/>
      <c r="H8" s="25"/>
      <c r="I8" s="25"/>
      <c r="J8" s="25"/>
      <c r="K8" s="37">
        <f>SUM(K7:K7)</f>
        <v>459035.99999999994</v>
      </c>
      <c r="L8" s="12"/>
      <c r="IQ8"/>
      <c r="IR8"/>
    </row>
    <row r="9" spans="1:252" ht="15.9" customHeight="1" x14ac:dyDescent="0.3">
      <c r="M9" s="4"/>
    </row>
    <row r="10" spans="1:252" ht="15.9" customHeight="1" x14ac:dyDescent="0.3">
      <c r="A10" s="43" t="s">
        <v>11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M10" s="4"/>
    </row>
    <row r="11" spans="1:252" ht="15.9" customHeight="1" x14ac:dyDescent="0.4">
      <c r="I11" s="17"/>
      <c r="J11" s="14"/>
      <c r="K11" s="13"/>
      <c r="L11" s="13"/>
      <c r="M11" s="4"/>
    </row>
    <row r="12" spans="1:252" ht="18" customHeight="1" x14ac:dyDescent="0.4">
      <c r="A12" s="23"/>
      <c r="B12" s="8"/>
      <c r="C12" s="8"/>
      <c r="D12" s="8"/>
      <c r="E12" s="8"/>
      <c r="F12" s="8"/>
      <c r="G12" s="8"/>
      <c r="H12" s="8"/>
      <c r="I12" s="18"/>
      <c r="J12" s="13"/>
      <c r="K12" s="13"/>
      <c r="L12" s="13"/>
      <c r="M12" s="8"/>
    </row>
    <row r="13" spans="1:252" ht="21" customHeight="1" x14ac:dyDescent="0.4">
      <c r="B13" s="9" t="s">
        <v>12</v>
      </c>
      <c r="C13" s="9"/>
      <c r="D13" s="9"/>
      <c r="E13" s="16">
        <v>46196</v>
      </c>
      <c r="F13" s="10"/>
      <c r="G13" s="8"/>
      <c r="H13" s="8"/>
      <c r="I13" s="18"/>
      <c r="J13" s="13"/>
      <c r="K13" s="13"/>
      <c r="L13" s="13"/>
      <c r="M13" s="8"/>
    </row>
    <row r="14" spans="1:252" ht="21" customHeight="1" x14ac:dyDescent="0.4">
      <c r="B14" s="9"/>
      <c r="C14" s="9"/>
      <c r="D14" s="9"/>
      <c r="E14" s="10"/>
      <c r="F14" s="10"/>
      <c r="G14" s="8"/>
      <c r="H14" s="8"/>
      <c r="I14" s="18"/>
      <c r="J14" s="13"/>
      <c r="K14" s="13"/>
      <c r="L14" s="13"/>
      <c r="M14" s="8"/>
    </row>
    <row r="15" spans="1:252" ht="29.25" customHeight="1" x14ac:dyDescent="0.4">
      <c r="B15" s="40"/>
      <c r="C15" s="40"/>
      <c r="D15" s="40"/>
      <c r="E15" s="40"/>
      <c r="F15" s="40"/>
      <c r="G15" s="8"/>
      <c r="H15" s="8"/>
      <c r="I15" s="18"/>
      <c r="J15" s="13"/>
      <c r="K15" s="13"/>
      <c r="L15" s="13"/>
      <c r="M15" s="8"/>
    </row>
    <row r="16" spans="1:252" ht="21.75" customHeight="1" x14ac:dyDescent="0.4">
      <c r="B16" s="40"/>
      <c r="C16" s="40"/>
      <c r="D16" s="40"/>
      <c r="E16" s="40"/>
      <c r="F16" s="40"/>
      <c r="G16" s="8"/>
      <c r="H16" s="8"/>
      <c r="I16" s="15"/>
      <c r="J16" s="13"/>
      <c r="K16" s="13"/>
      <c r="L16" s="13"/>
      <c r="M16" s="8"/>
    </row>
    <row r="17" spans="1:13" ht="15" customHeight="1" x14ac:dyDescent="0.25">
      <c r="B17" s="40"/>
      <c r="C17" s="40"/>
      <c r="D17" s="40"/>
      <c r="E17" s="40"/>
      <c r="F17" s="40"/>
      <c r="G17" s="8"/>
      <c r="H17" s="8"/>
      <c r="I17" s="8"/>
      <c r="J17" s="8"/>
      <c r="K17" s="8"/>
      <c r="L17" s="8"/>
      <c r="M17" s="8"/>
    </row>
    <row r="18" spans="1:13" ht="15" customHeight="1" x14ac:dyDescent="0.4">
      <c r="B18" s="40"/>
      <c r="C18" s="40"/>
      <c r="D18" s="40"/>
      <c r="E18" s="40"/>
      <c r="F18" s="40"/>
      <c r="G18" s="8"/>
      <c r="H18" s="8"/>
      <c r="I18" s="8"/>
      <c r="J18" s="13"/>
      <c r="K18" s="13"/>
      <c r="L18" s="13"/>
      <c r="M18" s="8"/>
    </row>
    <row r="19" spans="1:13" ht="15" customHeight="1" x14ac:dyDescent="0.25">
      <c r="B19" s="40"/>
      <c r="C19" s="40"/>
      <c r="D19" s="40"/>
      <c r="E19" s="40"/>
      <c r="F19" s="40"/>
      <c r="G19" s="8"/>
      <c r="H19" s="8"/>
      <c r="I19" s="8"/>
      <c r="J19" s="8"/>
      <c r="K19" s="8"/>
      <c r="L19" s="8"/>
      <c r="M19" s="8"/>
    </row>
    <row r="20" spans="1:13" x14ac:dyDescent="0.25">
      <c r="A20" s="2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 x14ac:dyDescent="0.25">
      <c r="A21" s="2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2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B16:F16"/>
    <mergeCell ref="B17:F17"/>
    <mergeCell ref="B18:F18"/>
    <mergeCell ref="B19:F19"/>
    <mergeCell ref="A1:K1"/>
    <mergeCell ref="A2:K2"/>
    <mergeCell ref="A10:K10"/>
    <mergeCell ref="A3:K4"/>
    <mergeCell ref="B15:F15"/>
  </mergeCells>
  <pageMargins left="0.25" right="0.25" top="0.75" bottom="0.75" header="0.3" footer="0.3"/>
  <pageSetup paperSize="9" scale="75" fitToHeight="0" pageOrder="overThenDown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17"/>
  <sheetViews>
    <sheetView topLeftCell="A2" workbookViewId="0">
      <selection activeCell="B7" sqref="B7"/>
    </sheetView>
  </sheetViews>
  <sheetFormatPr defaultColWidth="10.33203125" defaultRowHeight="13.8" x14ac:dyDescent="0.25"/>
  <cols>
    <col min="1" max="1" width="5.33203125" style="1" customWidth="1"/>
    <col min="2" max="2" width="55.6640625" style="1" customWidth="1"/>
    <col min="3" max="3" width="27.33203125" style="1" customWidth="1"/>
    <col min="4" max="4" width="23.88671875" style="1" customWidth="1"/>
    <col min="5" max="5" width="16" style="1" customWidth="1"/>
    <col min="6" max="6" width="14.6640625" style="2" customWidth="1"/>
    <col min="7" max="241" width="9.6640625" style="1" customWidth="1"/>
    <col min="242" max="248" width="9.6640625" customWidth="1"/>
  </cols>
  <sheetData>
    <row r="1" spans="1:242" ht="15.6" x14ac:dyDescent="0.25">
      <c r="A1" s="47" t="s">
        <v>13</v>
      </c>
      <c r="B1" s="47"/>
      <c r="C1" s="47"/>
      <c r="D1" s="47"/>
      <c r="E1" s="47"/>
      <c r="F1" s="47"/>
    </row>
    <row r="2" spans="1:242" ht="78" customHeight="1" x14ac:dyDescent="0.25">
      <c r="A2" s="42" t="s">
        <v>14</v>
      </c>
      <c r="B2" s="42"/>
      <c r="C2" s="42"/>
      <c r="D2" s="42"/>
      <c r="E2" s="42"/>
      <c r="F2" s="42"/>
    </row>
    <row r="3" spans="1:242" ht="15.6" x14ac:dyDescent="0.3">
      <c r="A3" s="4" t="s">
        <v>15</v>
      </c>
      <c r="B3" s="5"/>
      <c r="C3" s="4"/>
      <c r="D3" s="4"/>
      <c r="E3" s="4"/>
    </row>
    <row r="4" spans="1:242" ht="30.6" customHeight="1" x14ac:dyDescent="0.25">
      <c r="A4" s="48" t="s">
        <v>2</v>
      </c>
      <c r="B4" s="50" t="s">
        <v>19</v>
      </c>
      <c r="C4" s="52" t="s">
        <v>16</v>
      </c>
      <c r="D4" s="54" t="s">
        <v>17</v>
      </c>
      <c r="E4" s="50" t="s">
        <v>18</v>
      </c>
      <c r="F4" s="48" t="s">
        <v>29</v>
      </c>
      <c r="G4" s="2"/>
      <c r="IH4" s="1"/>
    </row>
    <row r="5" spans="1:242" ht="84" customHeight="1" x14ac:dyDescent="0.25">
      <c r="A5" s="49"/>
      <c r="B5" s="51"/>
      <c r="C5" s="53"/>
      <c r="D5" s="55"/>
      <c r="E5" s="49"/>
      <c r="F5" s="49"/>
      <c r="G5" s="2"/>
      <c r="IH5" s="1"/>
    </row>
    <row r="6" spans="1:242" ht="28.8" customHeight="1" x14ac:dyDescent="0.25">
      <c r="A6" s="56">
        <v>1</v>
      </c>
      <c r="B6" s="6" t="s">
        <v>39</v>
      </c>
      <c r="C6" s="26" t="s">
        <v>32</v>
      </c>
      <c r="D6" s="26" t="s">
        <v>41</v>
      </c>
      <c r="E6" s="27">
        <v>2295.1799999999998</v>
      </c>
      <c r="F6" s="59">
        <v>2295.1799999999998</v>
      </c>
      <c r="G6" s="2"/>
      <c r="IH6" s="1"/>
    </row>
    <row r="7" spans="1:242" ht="28.2" customHeight="1" x14ac:dyDescent="0.25">
      <c r="A7" s="57"/>
      <c r="B7" s="6" t="s">
        <v>39</v>
      </c>
      <c r="C7" s="26" t="s">
        <v>32</v>
      </c>
      <c r="D7" s="26" t="s">
        <v>42</v>
      </c>
      <c r="E7" s="27">
        <v>2295.1999999999998</v>
      </c>
      <c r="F7" s="60"/>
      <c r="G7" s="2"/>
      <c r="IH7" s="1"/>
    </row>
    <row r="8" spans="1:242" ht="29.4" customHeight="1" x14ac:dyDescent="0.25">
      <c r="A8" s="58"/>
      <c r="B8" s="39" t="s">
        <v>39</v>
      </c>
      <c r="C8" s="26" t="s">
        <v>32</v>
      </c>
      <c r="D8" s="26" t="s">
        <v>43</v>
      </c>
      <c r="E8" s="27">
        <v>2295.2199999999998</v>
      </c>
      <c r="F8" s="61"/>
      <c r="G8" s="2"/>
      <c r="IH8" s="1"/>
    </row>
    <row r="9" spans="1:242" x14ac:dyDescent="0.25">
      <c r="A9" s="2"/>
      <c r="F9" s="1"/>
    </row>
    <row r="10" spans="1:242" x14ac:dyDescent="0.25">
      <c r="A10" s="45"/>
      <c r="B10" s="45"/>
      <c r="C10" s="45"/>
      <c r="D10" s="45"/>
      <c r="E10" s="45"/>
      <c r="F10" s="45"/>
    </row>
    <row r="11" spans="1:242" x14ac:dyDescent="0.25">
      <c r="A11" s="46"/>
      <c r="B11" s="46"/>
      <c r="C11" s="46"/>
      <c r="D11" s="46"/>
      <c r="E11" s="46"/>
      <c r="F11" s="46"/>
    </row>
    <row r="12" spans="1:242" x14ac:dyDescent="0.25">
      <c r="F12" s="1"/>
    </row>
    <row r="13" spans="1:242" x14ac:dyDescent="0.25">
      <c r="F13" s="1"/>
    </row>
    <row r="14" spans="1:242" x14ac:dyDescent="0.25">
      <c r="F14" s="1"/>
    </row>
    <row r="15" spans="1:242" x14ac:dyDescent="0.25">
      <c r="F15" s="1"/>
    </row>
    <row r="16" spans="1:242" x14ac:dyDescent="0.25">
      <c r="F16" s="1"/>
    </row>
    <row r="17" spans="6:6" x14ac:dyDescent="0.25">
      <c r="F17" s="1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2">
    <mergeCell ref="A10:F10"/>
    <mergeCell ref="A11:F11"/>
    <mergeCell ref="A1:F1"/>
    <mergeCell ref="A2:F2"/>
    <mergeCell ref="A4:A5"/>
    <mergeCell ref="B4:B5"/>
    <mergeCell ref="C4:C5"/>
    <mergeCell ref="D4:D5"/>
    <mergeCell ref="E4:E5"/>
    <mergeCell ref="F4:F5"/>
    <mergeCell ref="A6:A8"/>
    <mergeCell ref="F6:F8"/>
  </mergeCells>
  <pageMargins left="0.25" right="0.25" top="0.75" bottom="0.75" header="0.3" footer="0.3"/>
  <pageSetup paperSize="9" scale="70" fitToHeight="0" pageOrder="overThenDown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"/>
  <sheetViews>
    <sheetView topLeftCell="A3" workbookViewId="0">
      <selection activeCell="D8" sqref="D8"/>
    </sheetView>
  </sheetViews>
  <sheetFormatPr defaultRowHeight="13.2" x14ac:dyDescent="0.25"/>
  <cols>
    <col min="1" max="1" width="5.109375" customWidth="1"/>
    <col min="2" max="2" width="15.109375" customWidth="1"/>
    <col min="3" max="3" width="16.6640625" customWidth="1"/>
    <col min="4" max="4" width="30.5546875" customWidth="1"/>
    <col min="5" max="5" width="46.44140625" customWidth="1"/>
    <col min="6" max="6" width="11" style="33" customWidth="1"/>
    <col min="8" max="8" width="11.33203125" customWidth="1"/>
    <col min="9" max="9" width="13.109375" customWidth="1"/>
    <col min="10" max="10" width="10.5546875" style="33" customWidth="1"/>
  </cols>
  <sheetData>
    <row r="2" spans="1:10" x14ac:dyDescent="0.25">
      <c r="D2" s="62" t="s">
        <v>27</v>
      </c>
      <c r="E2" s="62"/>
    </row>
    <row r="3" spans="1:10" x14ac:dyDescent="0.25">
      <c r="D3" s="62"/>
      <c r="E3" s="62"/>
    </row>
    <row r="4" spans="1:10" x14ac:dyDescent="0.25">
      <c r="D4" s="62"/>
      <c r="E4" s="62"/>
    </row>
    <row r="5" spans="1:10" x14ac:dyDescent="0.25">
      <c r="D5" s="62"/>
      <c r="E5" s="62"/>
    </row>
    <row r="7" spans="1:10" s="32" customFormat="1" ht="39.6" x14ac:dyDescent="0.25">
      <c r="A7" s="30" t="s">
        <v>2</v>
      </c>
      <c r="B7" s="31" t="s">
        <v>20</v>
      </c>
      <c r="C7" s="31" t="s">
        <v>16</v>
      </c>
      <c r="D7" s="31" t="s">
        <v>21</v>
      </c>
      <c r="E7" s="31" t="s">
        <v>22</v>
      </c>
      <c r="F7" s="31" t="s">
        <v>23</v>
      </c>
      <c r="G7" s="31" t="s">
        <v>24</v>
      </c>
      <c r="H7" s="31" t="s">
        <v>25</v>
      </c>
      <c r="I7" s="31" t="s">
        <v>26</v>
      </c>
      <c r="J7" s="29" t="s">
        <v>31</v>
      </c>
    </row>
    <row r="8" spans="1:10" s="35" customFormat="1" ht="52.8" x14ac:dyDescent="0.25">
      <c r="A8" s="34">
        <v>1</v>
      </c>
      <c r="B8" s="34" t="s">
        <v>34</v>
      </c>
      <c r="C8" s="34" t="s">
        <v>32</v>
      </c>
      <c r="D8" s="34" t="s">
        <v>35</v>
      </c>
      <c r="E8" s="34" t="s">
        <v>36</v>
      </c>
      <c r="F8" s="34" t="s">
        <v>37</v>
      </c>
      <c r="G8" s="34">
        <v>10</v>
      </c>
      <c r="H8" s="34">
        <v>1920.5</v>
      </c>
      <c r="I8" s="34" t="s">
        <v>38</v>
      </c>
      <c r="J8" s="28">
        <v>2302.6799999999998</v>
      </c>
    </row>
  </sheetData>
  <mergeCells count="1">
    <mergeCell ref="D2:E5"/>
  </mergeCells>
  <hyperlinks>
    <hyperlink ref="B7" r:id="rId1" display="javascript:__doPostBack('ctl00$plate$gr','Sort$INN')"/>
    <hyperlink ref="C7" r:id="rId2" display="javascript:__doPostBack('ctl00$plate$gr','Sort$TradeName')"/>
    <hyperlink ref="D7" r:id="rId3" display="javascript:__doPostBack('ctl00$plate$gr','Sort$PrimaryInfo')"/>
    <hyperlink ref="E7" r:id="rId4" display="javascript:__doPostBack('ctl00$plate$gr','Sort$OrgName')"/>
    <hyperlink ref="F7" r:id="rId5" display="javascript:__doPostBack('ctl00$plate$gr','Sort$atc')"/>
    <hyperlink ref="G7" r:id="rId6" display="javascript:__doPostBack('ctl00$plate$gr','Sort$FirstPackFormQuantity')"/>
    <hyperlink ref="H7" r:id="rId7" display="javascript:__doPostBack('ctl00$plate$gr','Sort$MaxPrice')"/>
    <hyperlink ref="I7" r:id="rId8" display="javascript:__doPostBack('ctl00$plate$gr','Sort$NumberRU')"/>
  </hyperlinks>
  <pageMargins left="0.70866141732283472" right="0.70866141732283472" top="0.74803149606299213" bottom="0.74803149606299213" header="0.31496062992125984" footer="0.31496062992125984"/>
  <pageSetup paperSize="9" scale="52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Итоговый расчет</vt:lpstr>
      <vt:lpstr>Анализ рынка</vt:lpstr>
      <vt:lpstr>Тариф</vt:lpstr>
      <vt:lpstr>'Анализ рынка'!__xlnm.Print_Area</vt:lpstr>
      <vt:lpstr>'Итоговый расчет'!__xlnm.Print_Area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Овчинников</dc:creator>
  <cp:lastModifiedBy>Смольнова Инга Валерьевна</cp:lastModifiedBy>
  <cp:revision>1</cp:revision>
  <cp:lastPrinted>2023-07-20T09:06:22Z</cp:lastPrinted>
  <dcterms:created xsi:type="dcterms:W3CDTF">2018-11-30T08:30:00Z</dcterms:created>
  <dcterms:modified xsi:type="dcterms:W3CDTF">2026-06-23T07:06:24Z</dcterms:modified>
</cp:coreProperties>
</file>