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21840" windowHeight="13170"/>
  </bookViews>
  <sheets>
    <sheet name="Лист2" sheetId="4" r:id="rId1"/>
  </sheets>
  <definedNames>
    <definedName name="_xlnm.Print_Area" localSheetId="0">Лист2!$A$1:$M$14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4" l="1"/>
  <c r="M5" i="4" s="1"/>
  <c r="K5" i="4" l="1"/>
  <c r="L5" i="4" s="1"/>
  <c r="M6" i="4" l="1"/>
</calcChain>
</file>

<file path=xl/sharedStrings.xml><?xml version="1.0" encoding="utf-8"?>
<sst xmlns="http://schemas.openxmlformats.org/spreadsheetml/2006/main" count="24" uniqueCount="24">
  <si>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</si>
  <si>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</si>
  <si>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</si>
  <si>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</si>
  <si>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</si>
  <si>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</si>
  <si>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</si>
  <si>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</si>
  <si>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</si>
  <si>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 xml:space="preserve">№1 </t>
  </si>
  <si>
    <t xml:space="preserve">№2 </t>
  </si>
  <si>
    <t>№3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</si>
  <si>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</si>
  <si>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</si>
  <si>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Расчет обоснования начальной (максимальной) цены
контракта, цены контракта, заключаемого с единственным поставщиком</t>
  </si>
  <si>
    <t>Всего:</t>
  </si>
  <si>
    <t>ФКУ УИИ УФСИН России по Брянской области</t>
  </si>
  <si>
    <t>Оказание услуг по предрейсовому медицинскому осмотру водителей транспортных средств</t>
  </si>
  <si>
    <t>усл ед</t>
  </si>
  <si>
    <t xml:space="preserve"> 
*Определение НМЦК произведено Заказчиком в соответствии с приказом Минэконоразвития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контракт, заключаемого в единственным поставщиком (подрядчиком, исполнителем)"                                                                                                                                                    **В соответствии с п. 3.20.1 Методических рекомендаций, утвержденных приказом Минэконоразвития от 02.10.2013 № 567 расчет произведен с помощью стандартных функций табличного редактора EXCEL
</t>
  </si>
  <si>
    <t>Начальник филиала по Володарскому району</t>
  </si>
  <si>
    <t xml:space="preserve">майор внутренней службы
</t>
  </si>
  <si>
    <t>Н.Н. Гаврилов</t>
  </si>
  <si>
    <t>Исполнитель: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</si>
</sst>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0" fontId="8" fillId="0" borderId="2" xfId="0" applyFont="1" applyBorder="1" applyAlignment="1" applyProtection="1">
      <alignment horizontal="center" vertical="top" wrapText="1"/>
      <protection locked="0"/>
    </xf>
    <xf numFmtId="2" fontId="8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/>
    <xf numFmtId="0" fontId="5" fillId="0" borderId="0" xfId="0" applyFont="1" applyAlignment="1"/>
    <xf numFmtId="0" fontId="1" fillId="0" borderId="0" xfId="0" applyFont="1" applyAlignment="1"/>
    <xf numFmtId="4" fontId="9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/>
    <xf numFmtId="0" fontId="5" fillId="0" borderId="0" xfId="0" applyFont="1" applyBorder="1" applyAlignment="1"/>
    <xf numFmtId="4" fontId="11" fillId="0" borderId="0" xfId="0" applyNumberFormat="1" applyFont="1" applyBorder="1" applyAlignment="1" applyProtection="1">
      <alignment horizontal="right" vertical="center"/>
    </xf>
    <xf numFmtId="4" fontId="1" fillId="0" borderId="0" xfId="0" applyNumberFormat="1" applyFont="1" applyBorder="1"/>
    <xf numFmtId="4" fontId="8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 wrapText="1"/>
    </xf>
    <xf numFmtId="2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4" fontId="9" fillId="0" borderId="0" xfId="0" applyNumberFormat="1" applyFont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4" fontId="9" fillId="0" borderId="1" xfId="0" applyNumberFormat="1" applyFont="1" applyBorder="1" applyAlignment="1" applyProtection="1">
      <alignment horizontal="center" vertical="center"/>
    </xf>
    <xf numFmtId="4" fontId="9" fillId="0" borderId="3" xfId="0" applyNumberFormat="1" applyFont="1" applyBorder="1" applyAlignment="1" applyProtection="1">
      <alignment horizontal="center" vertical="center"/>
    </xf>
    <xf numFmtId="4" fontId="9" fillId="0" borderId="4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9645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27" name="Picture 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585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9645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29" name="Picture 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585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82400" y="20002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72750" y="197167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32" name="Picture 5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649200" y="2907926"/>
          <a:ext cx="162877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33" name="Picture 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349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120" zoomScaleNormal="120" workbookViewId="0">
      <selection activeCell="J5" sqref="J5"/>
    </sheetView>
  </sheetViews>
  <sheetFormatPr defaultColWidth="9.140625" defaultRowHeight="11.25" x14ac:dyDescent="0.2"/>
  <cols>
    <col min="1" max="1" width="9.140625" style="1" customWidth="1"/>
    <col min="2" max="2" width="30.85546875" style="1" customWidth="1"/>
    <col min="3" max="6" width="9.140625" style="1"/>
    <col min="7" max="7" width="9" style="1" customWidth="1"/>
    <col min="8" max="9" width="9.140625" style="1" hidden="1" customWidth="1"/>
    <col min="10" max="10" width="13.5703125" style="1" customWidth="1"/>
    <col min="11" max="11" width="13.42578125" style="1" customWidth="1"/>
    <col min="12" max="12" width="12.140625" style="1" customWidth="1"/>
    <col min="13" max="13" width="18.5703125" style="1" customWidth="1"/>
    <col min="14" max="14" width="9.140625" style="1"/>
    <col min="15" max="15" width="18.28515625" style="1" customWidth="1"/>
    <col min="16" max="16384" width="9.140625" style="1"/>
  </cols>
  <sheetData>
    <row r="1" spans="1:16" ht="35.25" customHeight="1" x14ac:dyDescent="0.2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6" ht="9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6" ht="21" customHeight="1" x14ac:dyDescent="0.2">
      <c r="A3" s="41" t="s">
        <v>0</v>
      </c>
      <c r="B3" s="38" t="s">
        <v>1</v>
      </c>
      <c r="C3" s="41" t="s">
        <v>2</v>
      </c>
      <c r="D3" s="41" t="s">
        <v>3</v>
      </c>
      <c r="E3" s="41" t="s">
        <v>4</v>
      </c>
      <c r="F3" s="41"/>
      <c r="G3" s="41"/>
      <c r="H3" s="41"/>
      <c r="I3" s="41"/>
      <c r="J3" s="42" t="s">
        <v>5</v>
      </c>
      <c r="K3" s="42"/>
      <c r="L3" s="42"/>
      <c r="M3" s="5" t="s">
        <v>6</v>
      </c>
    </row>
    <row r="4" spans="1:16" ht="178.15" customHeight="1" x14ac:dyDescent="0.2">
      <c r="A4" s="41"/>
      <c r="B4" s="39"/>
      <c r="C4" s="41"/>
      <c r="D4" s="41"/>
      <c r="E4" s="24" t="s">
        <v>9</v>
      </c>
      <c r="F4" s="24" t="s">
        <v>10</v>
      </c>
      <c r="G4" s="25" t="s">
        <v>11</v>
      </c>
      <c r="H4" s="22"/>
      <c r="I4" s="22"/>
      <c r="J4" s="21" t="s">
        <v>7</v>
      </c>
      <c r="K4" s="21" t="s">
        <v>8</v>
      </c>
      <c r="L4" s="21" t="s">
        <v>12</v>
      </c>
      <c r="M4" s="2" t="s">
        <v>13</v>
      </c>
    </row>
    <row r="5" spans="1:16" ht="33.75" x14ac:dyDescent="0.2">
      <c r="A5" s="27">
        <v>1</v>
      </c>
      <c r="B5" s="29" t="s">
        <v>17</v>
      </c>
      <c r="C5" s="28" t="s">
        <v>18</v>
      </c>
      <c r="D5" s="23">
        <v>60</v>
      </c>
      <c r="E5" s="18">
        <v>113</v>
      </c>
      <c r="F5" s="18">
        <v>100</v>
      </c>
      <c r="G5" s="18">
        <v>200</v>
      </c>
      <c r="H5" s="18"/>
      <c r="I5" s="18"/>
      <c r="J5" s="19">
        <f>AVERAGE(E5:I5)</f>
        <v>137.66666666666666</v>
      </c>
      <c r="K5" s="20">
        <f>SQRT((SUM(IF(E5&gt;0,POWER(E5-J5,2),0),IF(F5&gt;0,POWER(F5-J5,2),0),IF(G5&gt;0,POWER(G5-J5,2),0),IF(H5&gt;0,POWER(H5-J5,2),0),IF(I5&gt;0,POWER(I5-J5,2),0),))/(COUNTA(E5:I5)-1))</f>
        <v>54.372174256078203</v>
      </c>
      <c r="L5" s="20">
        <f t="shared" ref="L5" si="0">K5/J5*100</f>
        <v>39.495526094003544</v>
      </c>
      <c r="M5" s="3">
        <f>J5*D5</f>
        <v>8260</v>
      </c>
    </row>
    <row r="6" spans="1:16" x14ac:dyDescent="0.2">
      <c r="A6" s="43" t="s">
        <v>15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5"/>
      <c r="M6" s="4">
        <f>SUM(M5:M5)</f>
        <v>8260</v>
      </c>
    </row>
    <row r="7" spans="1:16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6" ht="57" customHeight="1" x14ac:dyDescent="0.2">
      <c r="A8" s="37" t="s">
        <v>19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6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6" x14ac:dyDescent="0.2">
      <c r="M10" s="6"/>
    </row>
    <row r="11" spans="1:16" x14ac:dyDescent="0.2">
      <c r="A11" s="36" t="s">
        <v>23</v>
      </c>
      <c r="B11" s="36"/>
    </row>
    <row r="12" spans="1:16" ht="12.75" x14ac:dyDescent="0.2">
      <c r="A12" s="36" t="s">
        <v>20</v>
      </c>
      <c r="B12" s="36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6" ht="12.75" x14ac:dyDescent="0.2">
      <c r="A13" s="36" t="s">
        <v>16</v>
      </c>
      <c r="B13" s="36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6" ht="11.25" customHeight="1" x14ac:dyDescent="0.2">
      <c r="A14" s="34" t="s">
        <v>21</v>
      </c>
      <c r="B14" s="35"/>
      <c r="C14" s="32"/>
      <c r="D14" s="32"/>
      <c r="E14" s="32"/>
      <c r="F14" s="32"/>
      <c r="G14" s="32"/>
      <c r="H14" s="32"/>
      <c r="I14" s="32"/>
      <c r="J14" s="32"/>
      <c r="K14" s="33"/>
      <c r="L14" s="33"/>
      <c r="M14" s="30" t="s">
        <v>22</v>
      </c>
      <c r="N14" s="8"/>
    </row>
    <row r="15" spans="1:16" ht="12.75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6" x14ac:dyDescent="0.2">
      <c r="A16" s="7"/>
      <c r="B16" s="7"/>
      <c r="C16" s="7"/>
      <c r="D16" s="7"/>
      <c r="E16" s="7"/>
      <c r="F16" s="7"/>
      <c r="G16" s="12"/>
      <c r="H16" s="12"/>
      <c r="I16" s="12"/>
      <c r="J16" s="12"/>
      <c r="K16" s="6"/>
      <c r="L16" s="6"/>
      <c r="M16" s="6"/>
      <c r="N16" s="6"/>
      <c r="O16" s="6"/>
      <c r="P16" s="6"/>
    </row>
    <row r="17" spans="1:16" ht="12.75" x14ac:dyDescent="0.2">
      <c r="A17" s="7"/>
      <c r="B17" s="7"/>
      <c r="C17" s="7"/>
      <c r="D17" s="7"/>
      <c r="E17" s="7"/>
      <c r="F17" s="7"/>
      <c r="G17" s="12"/>
      <c r="H17" s="12"/>
      <c r="I17" s="12"/>
      <c r="J17" s="12"/>
      <c r="K17" s="6"/>
      <c r="L17" s="6"/>
      <c r="M17" s="6"/>
      <c r="N17" s="6"/>
      <c r="O17" s="13"/>
      <c r="P17" s="6"/>
    </row>
    <row r="18" spans="1:16" x14ac:dyDescent="0.2">
      <c r="A18" s="7"/>
      <c r="B18" s="7"/>
      <c r="C18" s="7"/>
      <c r="D18" s="7"/>
      <c r="E18" s="7"/>
      <c r="F18" s="7"/>
      <c r="G18" s="12"/>
      <c r="H18" s="12"/>
      <c r="I18" s="12"/>
      <c r="J18" s="12"/>
      <c r="K18" s="6"/>
      <c r="L18" s="6"/>
      <c r="M18" s="6"/>
      <c r="N18" s="6"/>
      <c r="O18" s="6"/>
      <c r="P18" s="6"/>
    </row>
    <row r="19" spans="1:16" x14ac:dyDescent="0.2">
      <c r="A19" s="1">
        <v>1</v>
      </c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"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"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2.75" x14ac:dyDescent="0.2">
      <c r="E22" s="11"/>
      <c r="F22" s="11"/>
      <c r="G22" s="14"/>
      <c r="H22" s="6"/>
      <c r="I22" s="6"/>
      <c r="J22" s="15"/>
      <c r="K22" s="16"/>
      <c r="L22" s="16"/>
      <c r="M22" s="17"/>
      <c r="N22" s="6"/>
      <c r="O22" s="6"/>
      <c r="P22" s="6"/>
    </row>
    <row r="31" spans="1:16" x14ac:dyDescent="0.2">
      <c r="N31" s="6"/>
    </row>
  </sheetData>
  <mergeCells count="35">
    <mergeCell ref="A8:M8"/>
    <mergeCell ref="B3:B4"/>
    <mergeCell ref="A1:M1"/>
    <mergeCell ref="A3:A4"/>
    <mergeCell ref="C3:C4"/>
    <mergeCell ref="D3:D4"/>
    <mergeCell ref="E3:I3"/>
    <mergeCell ref="J3:L3"/>
    <mergeCell ref="A6:L6"/>
    <mergeCell ref="I12:J12"/>
    <mergeCell ref="K12:L12"/>
    <mergeCell ref="I13:J13"/>
    <mergeCell ref="K13:L13"/>
    <mergeCell ref="C12:D12"/>
    <mergeCell ref="E12:F12"/>
    <mergeCell ref="G12:H12"/>
    <mergeCell ref="C13:D13"/>
    <mergeCell ref="E13:F13"/>
    <mergeCell ref="G13:H13"/>
    <mergeCell ref="A9:M9"/>
    <mergeCell ref="I14:J14"/>
    <mergeCell ref="K14:L14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A11:B11"/>
    <mergeCell ref="A12:B12"/>
    <mergeCell ref="A13:B13"/>
  </mergeCells>
  <pageMargins left="0.70866141732283461" right="0.70866141732283461" top="0.74803149606299213" bottom="0.74803149606299213" header="0.31496062992125984" footer="0.31496062992125984"/>
  <pageSetup paperSize="9" scale="85" fitToHeight="2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2025-08-15T09:08:16Z</cp:lastPrinted>
  <dcterms:created xsi:type="dcterms:W3CDTF">2014-04-01T09:50:37Z</dcterms:created>
  <dcterms:modified xsi:type="dcterms:W3CDTF">2026-08-13T11:20:26Z</dcterms:modified>
</cp:coreProperties>
</file>