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tromynka\Documents\ЗАКУПКИ\ЗАКУПКИ НА 2026 год ЭА, ЕП, БЕРЕЗКА\ЕАТ БЕРЕЗКА на 2026 год\ЕАТ ПО ЭДО АСТРАЛ ОТЧЕТ++\"/>
    </mc:Choice>
  </mc:AlternateContent>
  <xr:revisionPtr revIDLastSave="0" documentId="13_ncr:1_{8A2595E3-2CBE-4410-B6F6-0973D80F316E}" xr6:coauthVersionLast="47" xr6:coauthVersionMax="47" xr10:uidLastSave="{00000000-0000-0000-0000-000000000000}"/>
  <bookViews>
    <workbookView xWindow="12196" yWindow="2116" windowWidth="13757" windowHeight="13248" xr2:uid="{00000000-000D-0000-FFFF-FFFF00000000}"/>
  </bookViews>
  <sheets>
    <sheet name="Лист1" sheetId="1" r:id="rId1"/>
  </sheets>
  <definedNames>
    <definedName name="_xlnm.Print_Area" localSheetId="0">Лист1!$A$1:$I$30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G16" i="1"/>
  <c r="E16" i="1"/>
  <c r="H15" i="1" l="1"/>
  <c r="I15" i="1" l="1"/>
  <c r="I16" i="1" s="1"/>
  <c r="H16" i="1"/>
  <c r="D17" i="1"/>
  <c r="D18" i="1" l="1"/>
  <c r="E18" i="1" s="1"/>
</calcChain>
</file>

<file path=xl/sharedStrings.xml><?xml version="1.0" encoding="utf-8"?>
<sst xmlns="http://schemas.openxmlformats.org/spreadsheetml/2006/main" count="34" uniqueCount="34">
  <si>
    <t>Единица измерения</t>
  </si>
  <si>
    <t>Стандартное отклонение</t>
  </si>
  <si>
    <t>Реквизиты источника информации, используемой для расчета</t>
  </si>
  <si>
    <t>Используемый метод определения НМЦК с обоснованием</t>
  </si>
  <si>
    <t>Объект закупки</t>
  </si>
  <si>
    <t>Дата подготовки обоснования</t>
  </si>
  <si>
    <t>НМЦК, руб. (с НДС)</t>
  </si>
  <si>
    <t>№ п/п</t>
  </si>
  <si>
    <t>Цена за ед.изм., руб. (с НДС)</t>
  </si>
  <si>
    <t>НМЦК ед.изм., руб. (с НДС)</t>
  </si>
  <si>
    <t>Итого, руб. (с НДС)</t>
  </si>
  <si>
    <t>Количество единиц измерения</t>
  </si>
  <si>
    <t xml:space="preserve"> </t>
  </si>
  <si>
    <t>Коэффициент вариации                                                         ( &lt;  33 % )</t>
  </si>
  <si>
    <t>КБК</t>
  </si>
  <si>
    <t>ОКПД</t>
  </si>
  <si>
    <t>(должность)</t>
  </si>
  <si>
    <t>(подпись / расшифровка подписи)</t>
  </si>
  <si>
    <t>(Ф.И.О. исполнителя / контактный телефон)</t>
  </si>
  <si>
    <t xml:space="preserve">                               /    Л.В. Майорова</t>
  </si>
  <si>
    <t>Контрактный управляющий</t>
  </si>
  <si>
    <t>Бочаров М.О. +7(499)796-80-99</t>
  </si>
  <si>
    <t>10804092440590059242</t>
  </si>
  <si>
    <t>шт</t>
  </si>
  <si>
    <t>Анализ сопоставимых рыночных цен</t>
  </si>
  <si>
    <t xml:space="preserve">Предоставление неисключительных прав на использование системы АСТРАЛ-Отчет </t>
  </si>
  <si>
    <t>Лицензия Астрал-Отчет</t>
  </si>
  <si>
    <t>Поставщик КП Бизнесдок</t>
  </si>
  <si>
    <t>Поставщик КП ООО Выбор</t>
  </si>
  <si>
    <t>Поставщик КП Калуга Астрал</t>
  </si>
  <si>
    <t xml:space="preserve">Расчет начальной (максимальной) цены контракта на предоставление неисключительных прав на использование системы ЭДО "АСТРАЛ-Отчет" </t>
  </si>
  <si>
    <t xml:space="preserve">Данная  закупка  может  быть  произведена  способом  определения  поставщиков  (подрядчиков,  исполнителей)  согласно    Закона 44-ФЗ  от  05.04.2013 г. </t>
  </si>
  <si>
    <t>58.29.50.000 Услуги по предоставлению лицензий на право использовать компьютерное программное обеспечение</t>
  </si>
  <si>
    <t>"21" апреля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</si>
</sst>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1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4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horizontal="center" vertical="center" wrapText="1"/>
    </xf>
    <xf numFmtId="4" fontId="6" fillId="0" borderId="0" xfId="0" applyNumberFormat="1" applyFont="1" applyBorder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" fontId="3" fillId="0" borderId="0" xfId="0" applyNumberFormat="1" applyFont="1" applyBorder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9" fontId="3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2" borderId="4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2"/>
  <sheetViews>
    <sheetView tabSelected="1" zoomScale="80" zoomScaleNormal="80" zoomScaleSheetLayoutView="80" workbookViewId="0">
      <selection activeCell="F22" sqref="F22:H22"/>
    </sheetView>
  </sheetViews>
  <sheetFormatPr defaultColWidth="9.09765625" defaultRowHeight="15.55" x14ac:dyDescent="0.3"/>
  <cols>
    <col min="1" max="1" width="4.69921875" style="2" customWidth="1"/>
    <col min="2" max="2" width="52.3984375" style="2" customWidth="1"/>
    <col min="3" max="3" width="15.09765625" style="2" customWidth="1"/>
    <col min="4" max="4" width="11.296875" style="2" customWidth="1"/>
    <col min="5" max="5" width="18.296875" style="2" customWidth="1"/>
    <col min="6" max="6" width="20" style="2" customWidth="1"/>
    <col min="7" max="7" width="19.09765625" style="2" customWidth="1"/>
    <col min="8" max="8" width="16" style="2" customWidth="1"/>
    <col min="9" max="9" width="16.59765625" style="2" customWidth="1"/>
    <col min="10" max="10" width="4.59765625" style="2" customWidth="1"/>
    <col min="11" max="11" width="4.3984375" style="2" customWidth="1"/>
    <col min="12" max="12" width="3.8984375" style="2" customWidth="1"/>
    <col min="13" max="13" width="4.69921875" style="2" customWidth="1"/>
    <col min="14" max="14" width="8.296875" style="22" customWidth="1"/>
    <col min="15" max="15" width="12.8984375" style="2" customWidth="1"/>
    <col min="16" max="16" width="15.09765625" style="2" customWidth="1"/>
    <col min="17" max="17" width="14.69921875" style="2" customWidth="1"/>
    <col min="18" max="18" width="13.8984375" style="2" customWidth="1"/>
    <col min="19" max="19" width="13.69921875" style="2" customWidth="1"/>
    <col min="20" max="16384" width="9.09765625" style="2"/>
  </cols>
  <sheetData>
    <row r="1" spans="1:21" ht="20.25" customHeight="1" x14ac:dyDescent="0.3">
      <c r="A1" s="1"/>
      <c r="B1" s="1"/>
      <c r="C1" s="1"/>
      <c r="D1" s="58"/>
      <c r="E1" s="58"/>
      <c r="F1" s="58"/>
      <c r="G1" s="58"/>
      <c r="H1" s="58"/>
      <c r="I1" s="58"/>
      <c r="J1" s="1"/>
      <c r="K1" s="1"/>
    </row>
    <row r="2" spans="1:21" ht="5.3" customHeight="1" x14ac:dyDescent="0.3">
      <c r="A2" s="1"/>
      <c r="B2" s="1"/>
      <c r="C2" s="1"/>
      <c r="D2" s="1"/>
      <c r="E2" s="1"/>
      <c r="F2" s="1"/>
      <c r="G2" s="1"/>
      <c r="H2" s="1"/>
    </row>
    <row r="3" spans="1:21" ht="20.25" customHeight="1" x14ac:dyDescent="0.3">
      <c r="A3" s="1"/>
      <c r="B3" s="58"/>
      <c r="C3" s="58"/>
      <c r="D3" s="58"/>
      <c r="E3" s="58"/>
      <c r="F3" s="58"/>
      <c r="G3" s="58"/>
      <c r="H3" s="58"/>
      <c r="I3" s="58"/>
      <c r="J3" s="1"/>
      <c r="K3" s="1"/>
    </row>
    <row r="4" spans="1:21" ht="5.3" customHeight="1" x14ac:dyDescent="0.3">
      <c r="A4" s="1"/>
      <c r="B4" s="1"/>
      <c r="C4" s="1"/>
      <c r="D4" s="1"/>
      <c r="E4" s="1"/>
      <c r="F4" s="1"/>
      <c r="G4" s="1"/>
      <c r="H4" s="1"/>
      <c r="I4" s="1"/>
    </row>
    <row r="5" spans="1:21" ht="18" customHeight="1" x14ac:dyDescent="0.35">
      <c r="A5" s="1"/>
      <c r="B5" s="59"/>
      <c r="C5" s="59"/>
      <c r="D5" s="59"/>
      <c r="E5" s="59"/>
      <c r="F5" s="59"/>
      <c r="G5" s="59"/>
      <c r="H5" s="59"/>
      <c r="I5" s="59"/>
      <c r="J5" s="1"/>
      <c r="K5" s="1"/>
    </row>
    <row r="6" spans="1:21" ht="19.55" customHeight="1" x14ac:dyDescent="0.3"/>
    <row r="7" spans="1:21" ht="53.45" customHeight="1" x14ac:dyDescent="0.3">
      <c r="A7" s="5"/>
      <c r="B7" s="63" t="s">
        <v>30</v>
      </c>
      <c r="C7" s="63"/>
      <c r="D7" s="63"/>
      <c r="E7" s="63"/>
      <c r="F7" s="63"/>
      <c r="G7" s="63"/>
      <c r="H7" s="63"/>
      <c r="I7" s="5"/>
      <c r="J7" s="1"/>
      <c r="K7" s="1"/>
    </row>
    <row r="9" spans="1:21" x14ac:dyDescent="0.3">
      <c r="A9" s="55" t="s">
        <v>7</v>
      </c>
      <c r="B9" s="55" t="s">
        <v>2</v>
      </c>
      <c r="C9" s="55" t="s">
        <v>0</v>
      </c>
      <c r="D9" s="57" t="s">
        <v>11</v>
      </c>
      <c r="E9" s="57" t="s">
        <v>8</v>
      </c>
      <c r="F9" s="57"/>
      <c r="G9" s="57"/>
      <c r="H9" s="57" t="s">
        <v>9</v>
      </c>
      <c r="I9" s="56" t="s">
        <v>6</v>
      </c>
    </row>
    <row r="10" spans="1:21" ht="31.05" x14ac:dyDescent="0.3">
      <c r="A10" s="55"/>
      <c r="B10" s="55"/>
      <c r="C10" s="55"/>
      <c r="D10" s="57"/>
      <c r="E10" s="36" t="s">
        <v>27</v>
      </c>
      <c r="F10" s="36" t="s">
        <v>28</v>
      </c>
      <c r="G10" s="36" t="s">
        <v>29</v>
      </c>
      <c r="H10" s="57"/>
      <c r="I10" s="56"/>
      <c r="N10" s="26"/>
      <c r="O10" s="27"/>
      <c r="P10" s="27"/>
      <c r="Q10" s="27"/>
      <c r="R10" s="27"/>
    </row>
    <row r="11" spans="1:21" ht="36" customHeight="1" x14ac:dyDescent="0.3">
      <c r="A11" s="6">
        <v>1</v>
      </c>
      <c r="B11" s="7" t="s">
        <v>3</v>
      </c>
      <c r="C11" s="7"/>
      <c r="D11" s="64" t="s">
        <v>24</v>
      </c>
      <c r="E11" s="64"/>
      <c r="F11" s="64"/>
      <c r="G11" s="64"/>
      <c r="H11" s="64"/>
      <c r="I11" s="64"/>
      <c r="J11" s="17"/>
      <c r="K11" s="21"/>
      <c r="L11" s="21"/>
      <c r="M11" s="21"/>
      <c r="N11" s="28"/>
      <c r="O11" s="29"/>
      <c r="P11" s="21"/>
      <c r="Q11" s="21"/>
      <c r="R11" s="29"/>
      <c r="S11" s="18"/>
      <c r="T11" s="17"/>
      <c r="U11" s="17"/>
    </row>
    <row r="12" spans="1:21" ht="37.549999999999997" customHeight="1" x14ac:dyDescent="0.3">
      <c r="A12" s="6">
        <v>2</v>
      </c>
      <c r="B12" s="8" t="s">
        <v>4</v>
      </c>
      <c r="C12" s="8"/>
      <c r="D12" s="64" t="s">
        <v>25</v>
      </c>
      <c r="E12" s="64"/>
      <c r="F12" s="64"/>
      <c r="G12" s="64"/>
      <c r="H12" s="64"/>
      <c r="I12" s="64"/>
      <c r="J12" s="17"/>
      <c r="K12" s="21"/>
      <c r="L12" s="21"/>
      <c r="M12" s="21"/>
      <c r="N12" s="28"/>
      <c r="O12" s="21"/>
      <c r="P12" s="21"/>
      <c r="Q12" s="21"/>
      <c r="R12" s="29"/>
      <c r="S12" s="18"/>
      <c r="T12" s="17"/>
      <c r="U12" s="17"/>
    </row>
    <row r="13" spans="1:21" ht="17.45" customHeight="1" x14ac:dyDescent="0.3">
      <c r="A13" s="6">
        <v>3</v>
      </c>
      <c r="B13" s="8" t="s">
        <v>14</v>
      </c>
      <c r="C13" s="8"/>
      <c r="D13" s="60" t="s">
        <v>22</v>
      </c>
      <c r="E13" s="61"/>
      <c r="F13" s="61"/>
      <c r="G13" s="61"/>
      <c r="H13" s="61"/>
      <c r="I13" s="62"/>
      <c r="J13" s="19"/>
      <c r="K13" s="21"/>
      <c r="L13" s="21"/>
      <c r="M13" s="21"/>
      <c r="N13" s="28"/>
      <c r="O13" s="21"/>
      <c r="P13" s="21"/>
      <c r="Q13" s="21"/>
      <c r="R13" s="29"/>
      <c r="S13" s="17"/>
      <c r="T13" s="17"/>
      <c r="U13" s="17"/>
    </row>
    <row r="14" spans="1:21" ht="15.8" customHeight="1" x14ac:dyDescent="0.3">
      <c r="A14" s="6">
        <v>4</v>
      </c>
      <c r="B14" s="16" t="s">
        <v>15</v>
      </c>
      <c r="C14" s="16"/>
      <c r="D14" s="42" t="s">
        <v>32</v>
      </c>
      <c r="E14" s="43"/>
      <c r="F14" s="43"/>
      <c r="G14" s="43"/>
      <c r="H14" s="43"/>
      <c r="I14" s="44"/>
      <c r="J14" s="17"/>
      <c r="K14" s="21"/>
      <c r="L14" s="21"/>
      <c r="M14" s="21"/>
      <c r="N14" s="28"/>
      <c r="O14" s="21"/>
      <c r="P14" s="21"/>
      <c r="Q14" s="21"/>
      <c r="R14" s="29"/>
      <c r="S14" s="17"/>
      <c r="T14" s="17"/>
      <c r="U14" s="17"/>
    </row>
    <row r="15" spans="1:21" ht="75.75" customHeight="1" x14ac:dyDescent="0.3">
      <c r="A15" s="6">
        <v>5</v>
      </c>
      <c r="B15" s="32" t="s">
        <v>26</v>
      </c>
      <c r="C15" s="34" t="s">
        <v>23</v>
      </c>
      <c r="D15" s="35">
        <v>1</v>
      </c>
      <c r="E15" s="37">
        <v>13000</v>
      </c>
      <c r="F15" s="37">
        <v>11000</v>
      </c>
      <c r="G15" s="37">
        <v>12000</v>
      </c>
      <c r="H15" s="37">
        <f t="shared" ref="H15" si="0">(E15+F15+G15)/3</f>
        <v>12000</v>
      </c>
      <c r="I15" s="37">
        <f t="shared" ref="I15" si="1">ROUND(D15*H15,2)</f>
        <v>12000</v>
      </c>
      <c r="J15" s="17"/>
      <c r="K15" s="21"/>
      <c r="L15" s="21"/>
      <c r="M15" s="21"/>
      <c r="N15" s="28"/>
      <c r="O15" s="30"/>
      <c r="P15" s="30"/>
      <c r="Q15" s="30"/>
      <c r="R15" s="31"/>
      <c r="S15" s="17"/>
      <c r="T15" s="17"/>
      <c r="U15" s="17"/>
    </row>
    <row r="16" spans="1:21" s="1" customFormat="1" ht="29.25" customHeight="1" x14ac:dyDescent="0.3">
      <c r="A16" s="6">
        <v>12</v>
      </c>
      <c r="B16" s="14" t="s">
        <v>10</v>
      </c>
      <c r="C16" s="15"/>
      <c r="D16" s="38"/>
      <c r="E16" s="39">
        <f>E15</f>
        <v>13000</v>
      </c>
      <c r="F16" s="39">
        <f t="shared" ref="F16:I16" si="2">F15</f>
        <v>11000</v>
      </c>
      <c r="G16" s="39">
        <f t="shared" si="2"/>
        <v>12000</v>
      </c>
      <c r="H16" s="39">
        <f t="shared" si="2"/>
        <v>12000</v>
      </c>
      <c r="I16" s="39">
        <f t="shared" si="2"/>
        <v>12000</v>
      </c>
      <c r="J16" s="20"/>
      <c r="K16" s="20"/>
      <c r="L16" s="20"/>
      <c r="M16" s="20"/>
      <c r="N16" s="28"/>
      <c r="O16" s="30"/>
      <c r="P16" s="30"/>
      <c r="Q16" s="30"/>
      <c r="R16" s="31"/>
      <c r="S16" s="20"/>
      <c r="T16" s="20"/>
      <c r="U16" s="20"/>
    </row>
    <row r="17" spans="1:21" ht="21.05" customHeight="1" x14ac:dyDescent="0.3">
      <c r="A17" s="6">
        <v>13</v>
      </c>
      <c r="B17" s="9" t="s">
        <v>1</v>
      </c>
      <c r="C17" s="9"/>
      <c r="D17" s="33">
        <f>STDEVA(E16:G16)</f>
        <v>1000</v>
      </c>
      <c r="E17" s="10"/>
      <c r="F17" s="10"/>
      <c r="G17" s="35"/>
      <c r="H17" s="35"/>
      <c r="I17" s="35"/>
      <c r="J17" s="17"/>
      <c r="K17" s="17"/>
      <c r="L17" s="17"/>
      <c r="M17" s="17"/>
      <c r="N17" s="26"/>
      <c r="O17" s="21"/>
      <c r="P17" s="21"/>
      <c r="Q17" s="21"/>
      <c r="R17" s="31"/>
      <c r="S17" s="17"/>
      <c r="T17" s="17"/>
      <c r="U17" s="17"/>
    </row>
    <row r="18" spans="1:21" ht="32.950000000000003" customHeight="1" x14ac:dyDescent="0.3">
      <c r="A18" s="6">
        <v>14</v>
      </c>
      <c r="B18" s="9" t="s">
        <v>13</v>
      </c>
      <c r="C18" s="9"/>
      <c r="D18" s="11">
        <f>D17/H16</f>
        <v>8.3333333333333329E-2</v>
      </c>
      <c r="E18" s="49" t="str">
        <f>IF(D18&lt;33%,"Совокупность цен однородна","СОВОКУПНОСТЬ ЦЕН НЕ ОДНОРОДНА")</f>
        <v>Совокупность цен однородна</v>
      </c>
      <c r="F18" s="50"/>
      <c r="G18" s="50"/>
      <c r="H18" s="50"/>
      <c r="I18" s="51"/>
      <c r="J18" s="17"/>
      <c r="K18" s="17"/>
      <c r="L18" s="17"/>
      <c r="M18" s="17"/>
      <c r="O18" s="17"/>
      <c r="P18" s="17"/>
      <c r="Q18" s="17"/>
      <c r="R18" s="17"/>
      <c r="S18" s="17"/>
      <c r="T18" s="17"/>
      <c r="U18" s="17"/>
    </row>
    <row r="19" spans="1:21" ht="20.25" customHeight="1" x14ac:dyDescent="0.3">
      <c r="A19" s="6">
        <v>15</v>
      </c>
      <c r="B19" s="9" t="s">
        <v>5</v>
      </c>
      <c r="C19" s="47">
        <v>46133</v>
      </c>
      <c r="D19" s="48"/>
      <c r="E19" s="12"/>
      <c r="F19" s="9"/>
      <c r="G19" s="9"/>
      <c r="H19" s="9"/>
      <c r="I19" s="9"/>
      <c r="J19" s="17"/>
      <c r="K19" s="17"/>
      <c r="L19" s="17"/>
      <c r="M19" s="17"/>
      <c r="O19" s="17"/>
    </row>
    <row r="20" spans="1:21" ht="45.7" customHeight="1" x14ac:dyDescent="0.3">
      <c r="A20" s="52" t="s">
        <v>31</v>
      </c>
      <c r="B20" s="53"/>
      <c r="C20" s="53"/>
      <c r="D20" s="53"/>
      <c r="E20" s="53"/>
      <c r="F20" s="53"/>
      <c r="G20" s="53"/>
      <c r="H20" s="53"/>
      <c r="I20" s="54"/>
      <c r="J20" s="17"/>
      <c r="K20" s="17"/>
      <c r="L20" s="17"/>
      <c r="M20" s="17"/>
      <c r="O20" s="17"/>
    </row>
    <row r="21" spans="1:21" ht="21.75" customHeight="1" x14ac:dyDescent="0.35">
      <c r="A21" s="45" t="s">
        <v>20</v>
      </c>
      <c r="B21" s="45"/>
      <c r="C21" s="45"/>
      <c r="D21" s="45"/>
      <c r="I21" s="4"/>
    </row>
    <row r="22" spans="1:21" ht="12.75" customHeight="1" x14ac:dyDescent="0.3">
      <c r="A22" s="40" t="s">
        <v>16</v>
      </c>
      <c r="B22" s="40"/>
      <c r="C22" s="40"/>
      <c r="D22" s="40"/>
      <c r="E22" s="13"/>
      <c r="F22" s="41" t="s">
        <v>12</v>
      </c>
      <c r="G22" s="41"/>
      <c r="H22" s="41"/>
    </row>
    <row r="23" spans="1:21" ht="3.75" customHeight="1" x14ac:dyDescent="0.3">
      <c r="A23" s="24"/>
      <c r="B23" s="24"/>
      <c r="C23" s="24"/>
      <c r="D23" s="24"/>
    </row>
    <row r="24" spans="1:21" ht="20.25" customHeight="1" x14ac:dyDescent="0.35">
      <c r="A24" s="45" t="s">
        <v>19</v>
      </c>
      <c r="B24" s="45"/>
      <c r="C24" s="45"/>
      <c r="D24" s="45"/>
    </row>
    <row r="25" spans="1:21" ht="13.75" customHeight="1" x14ac:dyDescent="0.3">
      <c r="A25" s="40" t="s">
        <v>17</v>
      </c>
      <c r="B25" s="40"/>
      <c r="C25" s="40"/>
      <c r="D25" s="40"/>
      <c r="I25" s="3"/>
    </row>
    <row r="26" spans="1:21" ht="7.5" customHeight="1" x14ac:dyDescent="0.3">
      <c r="A26" s="25"/>
      <c r="B26" s="25"/>
      <c r="C26" s="25"/>
      <c r="D26" s="25"/>
    </row>
    <row r="27" spans="1:21" ht="14.95" customHeight="1" x14ac:dyDescent="0.35">
      <c r="A27" s="46" t="s">
        <v>33</v>
      </c>
      <c r="B27" s="46"/>
      <c r="C27" s="46"/>
      <c r="D27" s="46"/>
    </row>
    <row r="28" spans="1:21" ht="1.55" customHeight="1" x14ac:dyDescent="0.3">
      <c r="A28" s="25"/>
      <c r="B28" s="25"/>
      <c r="C28" s="25"/>
      <c r="D28" s="25"/>
      <c r="L28" s="3"/>
      <c r="M28" s="3"/>
      <c r="N28" s="23"/>
    </row>
    <row r="29" spans="1:21" ht="15.8" customHeight="1" x14ac:dyDescent="0.35">
      <c r="A29" s="45" t="s">
        <v>21</v>
      </c>
      <c r="B29" s="45"/>
      <c r="C29" s="45"/>
      <c r="D29" s="45"/>
    </row>
    <row r="30" spans="1:21" ht="12.75" customHeight="1" x14ac:dyDescent="0.3">
      <c r="A30" s="40" t="s">
        <v>18</v>
      </c>
      <c r="B30" s="40"/>
      <c r="C30" s="40"/>
      <c r="D30" s="40"/>
    </row>
    <row r="31" spans="1:21" x14ac:dyDescent="0.3">
      <c r="A31" s="40"/>
      <c r="B31" s="40"/>
      <c r="C31" s="40"/>
      <c r="D31" s="40"/>
    </row>
    <row r="32" spans="1:21" x14ac:dyDescent="0.3">
      <c r="A32" s="41"/>
      <c r="B32" s="41"/>
      <c r="C32" s="41"/>
      <c r="D32" s="41"/>
    </row>
  </sheetData>
  <mergeCells count="28">
    <mergeCell ref="D1:I1"/>
    <mergeCell ref="B3:I3"/>
    <mergeCell ref="B5:I5"/>
    <mergeCell ref="D13:I13"/>
    <mergeCell ref="B7:H7"/>
    <mergeCell ref="D11:I11"/>
    <mergeCell ref="D12:I12"/>
    <mergeCell ref="C9:C10"/>
    <mergeCell ref="D9:D10"/>
    <mergeCell ref="B9:B10"/>
    <mergeCell ref="A9:A10"/>
    <mergeCell ref="I9:I10"/>
    <mergeCell ref="E9:G9"/>
    <mergeCell ref="H9:H10"/>
    <mergeCell ref="A29:D29"/>
    <mergeCell ref="A31:D31"/>
    <mergeCell ref="A32:D32"/>
    <mergeCell ref="D14:I14"/>
    <mergeCell ref="A21:D21"/>
    <mergeCell ref="A24:D24"/>
    <mergeCell ref="A27:D27"/>
    <mergeCell ref="F22:H22"/>
    <mergeCell ref="C19:D19"/>
    <mergeCell ref="A22:D22"/>
    <mergeCell ref="A25:D25"/>
    <mergeCell ref="A30:D30"/>
    <mergeCell ref="E18:I18"/>
    <mergeCell ref="A20:I20"/>
  </mergeCells>
  <printOptions horizontalCentered="1"/>
  <pageMargins left="0" right="0" top="0" bottom="0" header="0" footer="3.1496062992125986"/>
  <pageSetup paperSize="9" scale="83" orientation="landscape" r:id="rId1"/>
  <colBreaks count="1" manualBreakCount="1">
    <brk id="9" max="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Макаров</dc:creator>
  <cp:lastModifiedBy>Пользователь</cp:lastModifiedBy>
  <cp:lastPrinted>2026-04-22T09:20:45Z</cp:lastPrinted>
  <dcterms:created xsi:type="dcterms:W3CDTF">2014-05-16T06:41:13Z</dcterms:created>
  <dcterms:modified xsi:type="dcterms:W3CDTF">2026-06-01T10:59:47Z</dcterms:modified>
</cp:coreProperties>
</file>