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35" windowWidth="20955" windowHeight="9600"/>
  </bookViews>
  <sheets>
    <sheet name="Лист1" sheetId="1" r:id="rId1"/>
  </sheets>
  <definedNames>
    <definedName name="_xlnm.Print_Area" localSheetId="0">Лист1!$A$1:$AD$11</definedName>
  </definedNames>
  <calcPr calcId="145621" fullPrecision="0"/>
</workbook>
</file>

<file path=xl/calcChain.xml><?xml version="1.0" encoding="utf-8"?>
<calcChain xmlns="http://schemas.openxmlformats.org/spreadsheetml/2006/main">
  <c r="AC9" i="1" l="1"/>
  <c r="AD9" i="1" l="1"/>
  <c r="AD10" i="1" s="1"/>
  <c r="AA9" i="1"/>
  <c r="AB9" i="1" s="1"/>
</calcChain>
</file>

<file path=xl/sharedStrings.xml><?xml version="1.0" encoding="utf-8"?>
<sst xmlns="http://schemas.openxmlformats.org/spreadsheetml/2006/main" count="58" uniqueCount="39">
  <si>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</si>
  <si>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</si>
  <si>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</si>
  <si>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</si>
  <si>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</si>
  <si>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</si>
  <si>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</si>
  <si>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</si>
  <si>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</si>
  <si>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</si>
  <si>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</si>
  <si>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</si>
  <si>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</si>
  <si>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</si>
  <si>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</si>
  <si>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</si>
  <si>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</si>
  <si>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</si>
  <si>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</si>
  <si>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</si>
  <si>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</si>
  <si>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</si>
  <si>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</si>
  <si>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</si>
  <si>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</si>
  <si>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</si>
  <si>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</si>
  <si>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</si>
  <si>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</si>
  <si>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НМЦК (рын)</t>
  </si>
  <si>
    <t>Цена (руб.)</t>
  </si>
  <si>
    <t>На основании проведенного анализа рынка и расчетов, НМЦК составляет:</t>
  </si>
  <si>
    <t>Услуги по утилизации списанной оргтехники, компьютерной, офисной техники и их комплектующих</t>
  </si>
  <si>
    <t>шт</t>
  </si>
  <si>
    <t>Cамоклеящийся битумно-полимерный материал (лента-герметик) с защитой от ультрафиолетового излучения, предназначенный для герметизации швов, стыков, примыканий и гидроизоляции различных конструкций</t>
  </si>
  <si>
    <t>22.29.21.000</t>
  </si>
  <si>
    <t xml:space="preserve">Источник 1 </t>
  </si>
  <si>
    <t xml:space="preserve">Источник 2 </t>
  </si>
  <si>
    <t xml:space="preserve">Источник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</si>
</sst>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7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top" wrapText="1"/>
    </xf>
    <xf numFmtId="2" fontId="3" fillId="0" borderId="2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horizontal="center" vertical="center" wrapText="1"/>
    </xf>
    <xf numFmtId="10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42183</xdr:colOff>
      <xdr:row>7</xdr:row>
      <xdr:rowOff>85724</xdr:rowOff>
    </xdr:from>
    <xdr:to>
      <xdr:col>30</xdr:col>
      <xdr:colOff>13609</xdr:colOff>
      <xdr:row>7</xdr:row>
      <xdr:rowOff>598715</xdr:rowOff>
    </xdr:to>
    <xdr:pic>
      <xdr:nvPicPr>
        <xdr:cNvPr id="5" name="Изображение 2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12941754" y="4222295"/>
          <a:ext cx="1495426" cy="512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7</xdr:row>
      <xdr:rowOff>76198</xdr:rowOff>
    </xdr:from>
    <xdr:to>
      <xdr:col>26</xdr:col>
      <xdr:colOff>1292678</xdr:colOff>
      <xdr:row>7</xdr:row>
      <xdr:rowOff>612321</xdr:rowOff>
    </xdr:to>
    <xdr:pic>
      <xdr:nvPicPr>
        <xdr:cNvPr id="6" name="Picture 2"/>
        <xdr:cNvPicPr/>
      </xdr:nvPicPr>
      <xdr:blipFill>
        <a:blip xmlns:r="http://schemas.openxmlformats.org/officeDocument/2006/relationships" r:embed="rId2"/>
        <a:stretch/>
      </xdr:blipFill>
      <xdr:spPr bwMode="auto">
        <a:xfrm>
          <a:off x="9621610" y="4212769"/>
          <a:ext cx="1168854" cy="536123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17689</xdr:colOff>
      <xdr:row>7</xdr:row>
      <xdr:rowOff>125185</xdr:rowOff>
    </xdr:from>
    <xdr:to>
      <xdr:col>27</xdr:col>
      <xdr:colOff>1034143</xdr:colOff>
      <xdr:row>7</xdr:row>
      <xdr:rowOff>557895</xdr:rowOff>
    </xdr:to>
    <xdr:pic>
      <xdr:nvPicPr>
        <xdr:cNvPr id="7" name="Picture 1"/>
        <xdr:cNvPicPr/>
      </xdr:nvPicPr>
      <xdr:blipFill>
        <a:blip xmlns:r="http://schemas.openxmlformats.org/officeDocument/2006/relationships" r:embed="rId3"/>
        <a:stretch/>
      </xdr:blipFill>
      <xdr:spPr bwMode="auto">
        <a:xfrm>
          <a:off x="10889796" y="4261756"/>
          <a:ext cx="1016454" cy="43271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"/>
  <sheetViews>
    <sheetView tabSelected="1" zoomScale="85" zoomScaleNormal="85" workbookViewId="0">
      <selection activeCell="B9" sqref="B9:C9"/>
    </sheetView>
  </sheetViews>
  <sheetFormatPr defaultColWidth="9" defaultRowHeight="15" x14ac:dyDescent="0.25"/>
  <cols>
    <col min="1" max="1" width="6.28515625" customWidth="1"/>
    <col min="2" max="2" width="20.85546875" bestFit="1" customWidth="1"/>
    <col min="3" max="3" width="14" customWidth="1"/>
    <col min="4" max="4" width="15" customWidth="1"/>
    <col min="5" max="5" width="15.140625" customWidth="1"/>
    <col min="6" max="6" width="8.85546875" customWidth="1"/>
    <col min="7" max="7" width="19.5703125" style="1" customWidth="1"/>
    <col min="8" max="8" width="21.85546875" style="1" customWidth="1"/>
    <col min="9" max="9" width="22" style="1" bestFit="1" customWidth="1"/>
    <col min="10" max="26" width="22" style="1" hidden="1" bestFit="1" customWidth="1"/>
    <col min="27" max="27" width="20.5703125" style="1" bestFit="1" customWidth="1"/>
    <col min="28" max="28" width="16.28515625" style="1" customWidth="1"/>
    <col min="29" max="29" width="14.140625" style="1" customWidth="1"/>
    <col min="30" max="30" width="22.85546875" customWidth="1"/>
    <col min="31" max="31" width="18.42578125" bestFit="1" customWidth="1"/>
    <col min="32" max="1025" width="9.140625" bestFit="1" customWidth="1"/>
  </cols>
  <sheetData>
    <row r="1" spans="1:30" ht="15" customHeight="1" x14ac:dyDescent="0.25">
      <c r="A1" s="2"/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41.1" customHeight="1" x14ac:dyDescent="0.3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ht="15" customHeight="1" x14ac:dyDescent="0.25">
      <c r="A3" s="2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0" x14ac:dyDescent="0.25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4"/>
      <c r="AB4" s="3"/>
      <c r="AC4" s="3"/>
    </row>
    <row r="5" spans="1:30" ht="27" customHeight="1" x14ac:dyDescent="0.25">
      <c r="A5" s="27" t="s">
        <v>1</v>
      </c>
      <c r="B5" s="27"/>
      <c r="C5" s="28" t="s">
        <v>32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30"/>
    </row>
    <row r="6" spans="1:30" ht="45" customHeight="1" x14ac:dyDescent="0.25">
      <c r="A6" s="27" t="s">
        <v>2</v>
      </c>
      <c r="B6" s="27"/>
      <c r="C6" s="31" t="s">
        <v>3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0" ht="45" x14ac:dyDescent="0.25">
      <c r="A7" s="32" t="s">
        <v>4</v>
      </c>
      <c r="B7" s="34" t="s">
        <v>5</v>
      </c>
      <c r="C7" s="35"/>
      <c r="D7" s="24" t="s">
        <v>6</v>
      </c>
      <c r="E7" s="32" t="s">
        <v>7</v>
      </c>
      <c r="F7" s="24" t="s">
        <v>8</v>
      </c>
      <c r="G7" s="17" t="s">
        <v>36</v>
      </c>
      <c r="H7" s="17" t="s">
        <v>37</v>
      </c>
      <c r="I7" s="17" t="s">
        <v>38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  <c r="T7" s="5" t="s">
        <v>19</v>
      </c>
      <c r="U7" s="5" t="s">
        <v>20</v>
      </c>
      <c r="V7" s="5" t="s">
        <v>21</v>
      </c>
      <c r="W7" s="5" t="s">
        <v>22</v>
      </c>
      <c r="X7" s="5" t="s">
        <v>23</v>
      </c>
      <c r="Y7" s="5" t="s">
        <v>24</v>
      </c>
      <c r="Z7" s="5" t="s">
        <v>25</v>
      </c>
      <c r="AA7" s="6" t="s">
        <v>26</v>
      </c>
      <c r="AB7" s="6" t="s">
        <v>27</v>
      </c>
      <c r="AC7" s="24" t="s">
        <v>28</v>
      </c>
      <c r="AD7" s="7" t="s">
        <v>29</v>
      </c>
    </row>
    <row r="8" spans="1:30" ht="51" customHeight="1" x14ac:dyDescent="0.25">
      <c r="A8" s="33"/>
      <c r="B8" s="36"/>
      <c r="C8" s="37"/>
      <c r="D8" s="25"/>
      <c r="E8" s="33"/>
      <c r="F8" s="25"/>
      <c r="G8" s="5" t="s">
        <v>30</v>
      </c>
      <c r="H8" s="5" t="s">
        <v>30</v>
      </c>
      <c r="I8" s="5" t="s">
        <v>30</v>
      </c>
      <c r="J8" s="5" t="s">
        <v>30</v>
      </c>
      <c r="K8" s="5" t="s">
        <v>30</v>
      </c>
      <c r="L8" s="5" t="s">
        <v>30</v>
      </c>
      <c r="M8" s="5" t="s">
        <v>30</v>
      </c>
      <c r="N8" s="5" t="s">
        <v>30</v>
      </c>
      <c r="O8" s="5" t="s">
        <v>30</v>
      </c>
      <c r="P8" s="5" t="s">
        <v>30</v>
      </c>
      <c r="Q8" s="5" t="s">
        <v>30</v>
      </c>
      <c r="R8" s="5" t="s">
        <v>30</v>
      </c>
      <c r="S8" s="5" t="s">
        <v>30</v>
      </c>
      <c r="T8" s="5" t="s">
        <v>30</v>
      </c>
      <c r="U8" s="5" t="s">
        <v>30</v>
      </c>
      <c r="V8" s="5" t="s">
        <v>30</v>
      </c>
      <c r="W8" s="5" t="s">
        <v>30</v>
      </c>
      <c r="X8" s="5" t="s">
        <v>30</v>
      </c>
      <c r="Y8" s="5" t="s">
        <v>30</v>
      </c>
      <c r="Z8" s="5" t="s">
        <v>30</v>
      </c>
      <c r="AA8" s="8"/>
      <c r="AB8" s="8"/>
      <c r="AC8" s="25"/>
      <c r="AD8" s="9"/>
    </row>
    <row r="9" spans="1:30" ht="111" customHeight="1" x14ac:dyDescent="0.25">
      <c r="A9" s="12">
        <v>1</v>
      </c>
      <c r="B9" s="18" t="s">
        <v>34</v>
      </c>
      <c r="C9" s="19"/>
      <c r="D9" s="14" t="s">
        <v>35</v>
      </c>
      <c r="E9" s="13" t="s">
        <v>33</v>
      </c>
      <c r="F9" s="16">
        <v>20</v>
      </c>
      <c r="G9" s="15">
        <v>2422</v>
      </c>
      <c r="H9" s="15">
        <v>2539</v>
      </c>
      <c r="I9" s="15">
        <v>2050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10">
        <f>_xlfn.STDEV.S(G9:I9)</f>
        <v>255.34</v>
      </c>
      <c r="AB9" s="11">
        <f>AA9/AC9</f>
        <v>0.10929999999999999</v>
      </c>
      <c r="AC9" s="10">
        <f>AVERAGE(G9:I9)</f>
        <v>2337</v>
      </c>
      <c r="AD9" s="10">
        <f>AC9*F9</f>
        <v>46740</v>
      </c>
    </row>
    <row r="10" spans="1:30" ht="25.5" customHeight="1" x14ac:dyDescent="0.25">
      <c r="A10" s="21" t="s">
        <v>31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3"/>
      <c r="AD10" s="10">
        <f>SUM(AD9:AD9)</f>
        <v>46740</v>
      </c>
    </row>
    <row r="11" spans="1:30" ht="15" customHeight="1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</sheetData>
  <mergeCells count="14">
    <mergeCell ref="B9:C9"/>
    <mergeCell ref="A11:AD11"/>
    <mergeCell ref="A10:AC10"/>
    <mergeCell ref="AC7:AC8"/>
    <mergeCell ref="A2:AD2"/>
    <mergeCell ref="A5:B5"/>
    <mergeCell ref="C5:AD5"/>
    <mergeCell ref="A6:B6"/>
    <mergeCell ref="C6:AD6"/>
    <mergeCell ref="A7:A8"/>
    <mergeCell ref="B7:C8"/>
    <mergeCell ref="D7:D8"/>
    <mergeCell ref="E7:E8"/>
    <mergeCell ref="F7:F8"/>
  </mergeCells>
  <pageMargins left="0.23622047244094491" right="0.23622047244094491" top="3.937007874015748E-2" bottom="0.19685039370078741" header="0.51181102362204722" footer="0.51181102362204722"/>
  <pageSetup paperSize="9" scale="65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Стасюк Николай Романович</dc:creator>
  <cp:lastModifiedBy>Гладких Нина Александровна</cp:lastModifiedBy>
  <cp:revision>1</cp:revision>
  <cp:lastPrinted>2025-03-25T00:45:19Z</cp:lastPrinted>
  <dcterms:created xsi:type="dcterms:W3CDTF">2022-04-26T06:30:09Z</dcterms:created>
  <dcterms:modified xsi:type="dcterms:W3CDTF">2026-08-12T23:15:36Z</dcterms:modified>
</cp:coreProperties>
</file>