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N8" i="1"/>
  <c r="O8" s="1"/>
  <c r="M8"/>
  <c r="P8" s="1"/>
  <c r="Q8" s="1"/>
  <c r="R8" s="1"/>
  <c r="S8" s="1"/>
  <c r="N7"/>
  <c r="O7" s="1"/>
  <c r="M7"/>
  <c r="P7" s="1"/>
  <c r="Q7" s="1"/>
  <c r="R7" s="1"/>
  <c r="S7" s="1"/>
  <c r="N6"/>
  <c r="M6"/>
  <c r="N5"/>
  <c r="O5" s="1"/>
  <c r="M5"/>
  <c r="P5" s="1"/>
  <c r="Q5" s="1"/>
  <c r="R5" s="1"/>
  <c r="S5" s="1"/>
  <c r="M9"/>
  <c r="P9" s="1"/>
  <c r="Q9" s="1"/>
  <c r="N9"/>
  <c r="O6" l="1"/>
  <c r="P6"/>
  <c r="Q6" s="1"/>
  <c r="R6" s="1"/>
  <c r="S6" s="1"/>
  <c r="O9"/>
  <c r="R9"/>
  <c r="S9" s="1"/>
  <c r="S10" s="1"/>
</calcChain>
</file>

<file path=xl/sharedStrings.xml><?xml version="1.0" encoding="utf-8"?>
<sst xmlns="http://schemas.openxmlformats.org/spreadsheetml/2006/main" count="47" uniqueCount="35">
  <si>
    <t>№</t>
  </si>
  <si>
    <t>Наименование предмета контракта</t>
  </si>
  <si>
    <t>Существенные условия исполнения контракта</t>
  </si>
  <si>
    <t>Ед. изм</t>
  </si>
  <si>
    <t>Среднесложившиеся цены в регионе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</si>
  <si>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</si>
  <si>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</si>
  <si>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</si>
  <si>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</si>
  <si>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</si>
  <si>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</si>
  <si>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</si>
  <si>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Н(М)ЦК, ЦКЕП контракта с учетом округления цены за единицу (руб.)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</si>
  <si>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</si>
  <si>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r>
      <t xml:space="preserve">коэффициент вариации цен V (%)           </t>
    </r>
    <r>
      <rPr>
        <b/>
        <i/>
        <sz val="14"/>
        <rFont val="Times New Roman"/>
        <family val="1"/>
        <charset val="204"/>
      </rPr>
      <t xml:space="preserve">         (не должен превышать 33%)</t>
    </r>
  </si>
  <si>
    <t>-</t>
  </si>
  <si>
    <t>Коли-чество</t>
  </si>
  <si>
    <t>Коммерческие предложения, анализ рынка (руб./ед.изм.)</t>
  </si>
  <si>
    <t>Итого НМЦК:</t>
  </si>
  <si>
    <t xml:space="preserve"> Расчет обоснование начальной (максимальной) цены контракта
</t>
  </si>
  <si>
    <t xml:space="preserve">Поставщик №1 </t>
  </si>
  <si>
    <t xml:space="preserve">Поставщик №2 </t>
  </si>
  <si>
    <t>Поставщик №3</t>
  </si>
  <si>
    <t>см.контракт</t>
  </si>
  <si>
    <t>В соответствии с частью 2 статьи 72, частью 5 статьи 161 Бюджетного кодекса Российской Федерации, заключение и оплата государственных контрактов, подлежащих исполнению за счет бюджетных средств, производятся в пределах доведенных учреждению лимитов бюджетных обязательств. Начальная максимальная цена проекта государственного контракта превышает Лимиты выделенных на оплату данных товаров и услуг. На основании ч.2 ст 72, ч.5 ст.161 Бюджетного кодекса РФ, писем Минфина России от 08.09.2017 № 24-01-09/58179, от 11.09.2017 № 24-01-10/58699, от 16.03.2020 № 24-01-08/19862, от 28.07.2020 № 24-01-07/66147, настоящая закупка размещена по наименьшей цене из предложенных в расчете в пределах Лимитов бюджетных обязательств.</t>
  </si>
  <si>
    <t xml:space="preserve">Приложение № 2 </t>
  </si>
  <si>
    <t>Зам.начальника  ОКБИХО ФКУ СИЗО 1 УФСИН России по Воронежской области</t>
  </si>
  <si>
    <t>майор вн.службы                                                         С.Г. Зайцева</t>
  </si>
  <si>
    <t> Поверка: Весы настольные электронные Базар МИДЛ МТ 30 МЖА</t>
  </si>
  <si>
    <t> Поверка: Весы настольные электронные Форт-П 531 (300; 50) LCD</t>
  </si>
  <si>
    <t> Поверка: Весы напольные электронные ВЭТ-300-50/100-1С-ДБ (450*600)</t>
  </si>
  <si>
    <t> Поверка: Весы напольные электронные М-ЕR Post 326 3кг</t>
  </si>
  <si>
    <t>Поверка: Напольные механические шкальные</t>
  </si>
  <si>
    <t>шт</t>
  </si>
  <si>
    <t>Поставщик № 4</t>
  </si>
</sst>
</file>

<file path=xl/styles.xml><?xml version="1.0" encoding="utf-8"?>
<styleSheet xmlns="http://schemas.openxmlformats.org/spreadsheetml/2006/main">
  <numFmts count="1">
    <numFmt numFmtId="164" formatCode="0.0000"/>
  </numFmts>
  <fonts count="1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top" wrapText="1"/>
    </xf>
    <xf numFmtId="0" fontId="5" fillId="0" borderId="0" xfId="0" applyFont="1"/>
    <xf numFmtId="2" fontId="6" fillId="0" borderId="1" xfId="0" applyNumberFormat="1" applyFont="1" applyFill="1" applyBorder="1" applyAlignment="1">
      <alignment horizontal="center" vertical="center"/>
    </xf>
    <xf numFmtId="0" fontId="7" fillId="0" borderId="0" xfId="0" applyFont="1"/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/>
    <xf numFmtId="2" fontId="1" fillId="0" borderId="0" xfId="0" applyNumberFormat="1" applyFont="1" applyAlignment="1">
      <alignment horizontal="center" vertical="center"/>
    </xf>
    <xf numFmtId="2" fontId="8" fillId="0" borderId="0" xfId="0" applyNumberFormat="1" applyFont="1"/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3</xdr:row>
      <xdr:rowOff>952500</xdr:rowOff>
    </xdr:from>
    <xdr:to>
      <xdr:col>15</xdr:col>
      <xdr:colOff>0</xdr:colOff>
      <xdr:row>3</xdr:row>
      <xdr:rowOff>1314450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9775" y="3009900"/>
          <a:ext cx="18288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923925</xdr:rowOff>
    </xdr:from>
    <xdr:to>
      <xdr:col>13</xdr:col>
      <xdr:colOff>1019175</xdr:colOff>
      <xdr:row>3</xdr:row>
      <xdr:rowOff>1362075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29813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3</xdr:row>
      <xdr:rowOff>1590675</xdr:rowOff>
    </xdr:from>
    <xdr:to>
      <xdr:col>15</xdr:col>
      <xdr:colOff>1504950</xdr:colOff>
      <xdr:row>3</xdr:row>
      <xdr:rowOff>1952625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77625" y="3648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3</xdr:row>
      <xdr:rowOff>1409700</xdr:rowOff>
    </xdr:from>
    <xdr:to>
      <xdr:col>15</xdr:col>
      <xdr:colOff>419100</xdr:colOff>
      <xdr:row>3</xdr:row>
      <xdr:rowOff>1647825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25275" y="3467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3</xdr:row>
      <xdr:rowOff>1590675</xdr:rowOff>
    </xdr:from>
    <xdr:to>
      <xdr:col>15</xdr:col>
      <xdr:colOff>1504950</xdr:colOff>
      <xdr:row>3</xdr:row>
      <xdr:rowOff>1952625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77625" y="3648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3</xdr:row>
      <xdr:rowOff>1409700</xdr:rowOff>
    </xdr:from>
    <xdr:to>
      <xdr:col>15</xdr:col>
      <xdr:colOff>419100</xdr:colOff>
      <xdr:row>3</xdr:row>
      <xdr:rowOff>1647825</xdr:rowOff>
    </xdr:to>
    <xdr:pic>
      <xdr:nvPicPr>
        <xdr:cNvPr id="103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25275" y="3467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3</xdr:row>
      <xdr:rowOff>1590675</xdr:rowOff>
    </xdr:from>
    <xdr:to>
      <xdr:col>15</xdr:col>
      <xdr:colOff>1504950</xdr:colOff>
      <xdr:row>3</xdr:row>
      <xdr:rowOff>1952625</xdr:rowOff>
    </xdr:to>
    <xdr:pic>
      <xdr:nvPicPr>
        <xdr:cNvPr id="1031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77625" y="3648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3</xdr:row>
      <xdr:rowOff>1409700</xdr:rowOff>
    </xdr:from>
    <xdr:to>
      <xdr:col>15</xdr:col>
      <xdr:colOff>419100</xdr:colOff>
      <xdr:row>3</xdr:row>
      <xdr:rowOff>1647825</xdr:rowOff>
    </xdr:to>
    <xdr:pic>
      <xdr:nvPicPr>
        <xdr:cNvPr id="103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25275" y="3467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3</xdr:row>
      <xdr:rowOff>1590675</xdr:rowOff>
    </xdr:from>
    <xdr:to>
      <xdr:col>15</xdr:col>
      <xdr:colOff>1504950</xdr:colOff>
      <xdr:row>3</xdr:row>
      <xdr:rowOff>1952625</xdr:rowOff>
    </xdr:to>
    <xdr:pic>
      <xdr:nvPicPr>
        <xdr:cNvPr id="103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77625" y="3648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3</xdr:row>
      <xdr:rowOff>1409700</xdr:rowOff>
    </xdr:from>
    <xdr:to>
      <xdr:col>15</xdr:col>
      <xdr:colOff>419100</xdr:colOff>
      <xdr:row>3</xdr:row>
      <xdr:rowOff>1647825</xdr:rowOff>
    </xdr:to>
    <xdr:pic>
      <xdr:nvPicPr>
        <xdr:cNvPr id="1034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25275" y="3467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952500</xdr:rowOff>
    </xdr:from>
    <xdr:to>
      <xdr:col>15</xdr:col>
      <xdr:colOff>0</xdr:colOff>
      <xdr:row>3</xdr:row>
      <xdr:rowOff>1314450</xdr:rowOff>
    </xdr:to>
    <xdr:pic>
      <xdr:nvPicPr>
        <xdr:cNvPr id="103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629775" y="3009900"/>
          <a:ext cx="18288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3</xdr:row>
      <xdr:rowOff>923925</xdr:rowOff>
    </xdr:from>
    <xdr:to>
      <xdr:col>13</xdr:col>
      <xdr:colOff>1019175</xdr:colOff>
      <xdr:row>3</xdr:row>
      <xdr:rowOff>1362075</xdr:rowOff>
    </xdr:to>
    <xdr:pic>
      <xdr:nvPicPr>
        <xdr:cNvPr id="10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286750" y="29813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19050</xdr:colOff>
      <xdr:row>3</xdr:row>
      <xdr:rowOff>1590675</xdr:rowOff>
    </xdr:from>
    <xdr:to>
      <xdr:col>15</xdr:col>
      <xdr:colOff>1504950</xdr:colOff>
      <xdr:row>3</xdr:row>
      <xdr:rowOff>1952625</xdr:rowOff>
    </xdr:to>
    <xdr:pic>
      <xdr:nvPicPr>
        <xdr:cNvPr id="103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77625" y="364807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15</xdr:col>
      <xdr:colOff>266700</xdr:colOff>
      <xdr:row>3</xdr:row>
      <xdr:rowOff>1409700</xdr:rowOff>
    </xdr:from>
    <xdr:to>
      <xdr:col>15</xdr:col>
      <xdr:colOff>419100</xdr:colOff>
      <xdr:row>3</xdr:row>
      <xdr:rowOff>1647825</xdr:rowOff>
    </xdr:to>
    <xdr:pic>
      <xdr:nvPicPr>
        <xdr:cNvPr id="103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725275" y="34671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186"/>
  <sheetViews>
    <sheetView tabSelected="1" zoomScale="75" zoomScaleNormal="75" workbookViewId="0">
      <selection activeCell="I4" sqref="I4"/>
    </sheetView>
  </sheetViews>
  <sheetFormatPr defaultRowHeight="15"/>
  <cols>
    <col min="2" max="2" width="12.85546875" customWidth="1"/>
    <col min="3" max="3" width="10.5703125" customWidth="1"/>
    <col min="5" max="11" width="9.140625" style="5"/>
    <col min="14" max="14" width="20.140625" customWidth="1"/>
    <col min="15" max="15" width="27.7109375" customWidth="1"/>
    <col min="16" max="16" width="55.42578125" customWidth="1"/>
    <col min="17" max="17" width="14.42578125" customWidth="1"/>
    <col min="19" max="19" width="17.85546875" customWidth="1"/>
  </cols>
  <sheetData>
    <row r="1" spans="1:21" ht="28.5" customHeight="1">
      <c r="A1" s="18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</row>
    <row r="2" spans="1:21" ht="36.75" customHeight="1">
      <c r="A2" s="19" t="s">
        <v>19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21" ht="96.75" customHeight="1">
      <c r="A3" s="20" t="s">
        <v>0</v>
      </c>
      <c r="B3" s="20" t="s">
        <v>1</v>
      </c>
      <c r="C3" s="21" t="s">
        <v>2</v>
      </c>
      <c r="D3" s="21" t="s">
        <v>3</v>
      </c>
      <c r="E3" s="21" t="s">
        <v>16</v>
      </c>
      <c r="F3" s="23" t="s">
        <v>17</v>
      </c>
      <c r="G3" s="24"/>
      <c r="H3" s="24"/>
      <c r="I3" s="24"/>
      <c r="J3" s="25"/>
      <c r="K3" s="23" t="s">
        <v>4</v>
      </c>
      <c r="L3" s="25"/>
      <c r="M3" s="26" t="s">
        <v>5</v>
      </c>
      <c r="N3" s="26"/>
      <c r="O3" s="26"/>
      <c r="P3" s="27" t="s">
        <v>6</v>
      </c>
      <c r="Q3" s="27"/>
      <c r="R3" s="27"/>
      <c r="S3" s="27"/>
    </row>
    <row r="4" spans="1:21" ht="315" customHeight="1" thickBot="1">
      <c r="A4" s="21"/>
      <c r="B4" s="20"/>
      <c r="C4" s="22"/>
      <c r="D4" s="22"/>
      <c r="E4" s="22"/>
      <c r="F4" s="3" t="s">
        <v>20</v>
      </c>
      <c r="G4" s="3" t="s">
        <v>21</v>
      </c>
      <c r="H4" s="3" t="s">
        <v>22</v>
      </c>
      <c r="I4" s="3" t="s">
        <v>34</v>
      </c>
      <c r="J4" s="3"/>
      <c r="L4" s="3" t="s">
        <v>7</v>
      </c>
      <c r="M4" s="4" t="s">
        <v>8</v>
      </c>
      <c r="N4" s="3" t="s">
        <v>9</v>
      </c>
      <c r="O4" s="3" t="s">
        <v>14</v>
      </c>
      <c r="P4" s="3" t="s">
        <v>13</v>
      </c>
      <c r="Q4" s="3" t="s">
        <v>10</v>
      </c>
      <c r="R4" s="3" t="s">
        <v>11</v>
      </c>
      <c r="S4" s="3" t="s">
        <v>12</v>
      </c>
    </row>
    <row r="5" spans="1:21" ht="114" customHeight="1" thickBot="1">
      <c r="A5" s="1">
        <v>1</v>
      </c>
      <c r="B5" s="16" t="s">
        <v>28</v>
      </c>
      <c r="C5" s="1" t="s">
        <v>23</v>
      </c>
      <c r="D5" s="1" t="s">
        <v>33</v>
      </c>
      <c r="E5" s="1">
        <v>2</v>
      </c>
      <c r="F5" s="9">
        <v>1325</v>
      </c>
      <c r="G5" s="9">
        <v>1000</v>
      </c>
      <c r="H5" s="8">
        <v>1200</v>
      </c>
      <c r="I5" s="8">
        <v>1628.19</v>
      </c>
      <c r="J5" s="8"/>
      <c r="K5" s="6"/>
      <c r="L5" s="10" t="s">
        <v>15</v>
      </c>
      <c r="M5" s="10">
        <f t="shared" ref="M5" si="0">AVERAGE(F5:K5)</f>
        <v>1288.2975000000001</v>
      </c>
      <c r="N5" s="2">
        <f t="shared" ref="N5" si="1">STDEV(F5:K5)</f>
        <v>263.17667201267392</v>
      </c>
      <c r="O5" s="2">
        <f t="shared" ref="O5" si="2">N5/M5*100</f>
        <v>20.428252947217075</v>
      </c>
      <c r="P5" s="10">
        <f t="shared" ref="P5" si="3">M5*E5</f>
        <v>2576.5950000000003</v>
      </c>
      <c r="Q5" s="11">
        <f t="shared" ref="Q5" si="4">P5/E5</f>
        <v>1288.2975000000001</v>
      </c>
      <c r="R5" s="10">
        <f t="shared" ref="R5" si="5">ROUNDDOWN(Q5,2)</f>
        <v>1288.29</v>
      </c>
      <c r="S5" s="10">
        <f t="shared" ref="S5" si="6">R5*E5</f>
        <v>2576.58</v>
      </c>
    </row>
    <row r="6" spans="1:21" ht="114" customHeight="1" thickBot="1">
      <c r="A6" s="1">
        <v>2</v>
      </c>
      <c r="B6" s="17" t="s">
        <v>29</v>
      </c>
      <c r="C6" s="1" t="s">
        <v>23</v>
      </c>
      <c r="D6" s="1" t="s">
        <v>33</v>
      </c>
      <c r="E6" s="1">
        <v>1</v>
      </c>
      <c r="F6" s="9">
        <v>1325</v>
      </c>
      <c r="G6" s="9">
        <v>1000</v>
      </c>
      <c r="H6" s="8">
        <v>1200</v>
      </c>
      <c r="I6" s="8">
        <v>1759.98</v>
      </c>
      <c r="J6" s="8"/>
      <c r="K6" s="6"/>
      <c r="L6" s="10" t="s">
        <v>15</v>
      </c>
      <c r="M6" s="10">
        <f t="shared" ref="M6:M8" si="7">AVERAGE(F6:K6)</f>
        <v>1321.2449999999999</v>
      </c>
      <c r="N6" s="2">
        <f t="shared" ref="N6:N8" si="8">STDEV(F6:K6)</f>
        <v>321.66297077324094</v>
      </c>
      <c r="O6" s="2">
        <f t="shared" ref="O6:O8" si="9">N6/M6*100</f>
        <v>24.345444695967892</v>
      </c>
      <c r="P6" s="10">
        <f t="shared" ref="P6:P8" si="10">M6*E6</f>
        <v>1321.2449999999999</v>
      </c>
      <c r="Q6" s="11">
        <f t="shared" ref="Q6:Q8" si="11">P6/E6</f>
        <v>1321.2449999999999</v>
      </c>
      <c r="R6" s="10">
        <f t="shared" ref="R6:R8" si="12">ROUNDDOWN(Q6,2)</f>
        <v>1321.24</v>
      </c>
      <c r="S6" s="10">
        <f t="shared" ref="S6:S8" si="13">R6*E6</f>
        <v>1321.24</v>
      </c>
    </row>
    <row r="7" spans="1:21" ht="114" customHeight="1" thickBot="1">
      <c r="A7" s="1">
        <v>3</v>
      </c>
      <c r="B7" s="17" t="s">
        <v>30</v>
      </c>
      <c r="C7" s="1" t="s">
        <v>23</v>
      </c>
      <c r="D7" s="1" t="s">
        <v>33</v>
      </c>
      <c r="E7" s="1">
        <v>1</v>
      </c>
      <c r="F7" s="9">
        <v>2100</v>
      </c>
      <c r="G7" s="9">
        <v>1500</v>
      </c>
      <c r="H7" s="8">
        <v>1650</v>
      </c>
      <c r="I7" s="8">
        <v>2093.37</v>
      </c>
      <c r="J7" s="8"/>
      <c r="K7" s="6"/>
      <c r="L7" s="10" t="s">
        <v>15</v>
      </c>
      <c r="M7" s="10">
        <f t="shared" si="7"/>
        <v>1835.8425</v>
      </c>
      <c r="N7" s="2">
        <f t="shared" si="8"/>
        <v>307.36906029234649</v>
      </c>
      <c r="O7" s="2">
        <f t="shared" si="9"/>
        <v>16.742670479213032</v>
      </c>
      <c r="P7" s="10">
        <f t="shared" si="10"/>
        <v>1835.8425</v>
      </c>
      <c r="Q7" s="11">
        <f t="shared" si="11"/>
        <v>1835.8425</v>
      </c>
      <c r="R7" s="10">
        <f t="shared" si="12"/>
        <v>1835.84</v>
      </c>
      <c r="S7" s="10">
        <f t="shared" si="13"/>
        <v>1835.84</v>
      </c>
    </row>
    <row r="8" spans="1:21" ht="114" customHeight="1" thickBot="1">
      <c r="A8" s="1">
        <v>4</v>
      </c>
      <c r="B8" s="17" t="s">
        <v>31</v>
      </c>
      <c r="C8" s="1" t="s">
        <v>23</v>
      </c>
      <c r="D8" s="1" t="s">
        <v>33</v>
      </c>
      <c r="E8" s="1">
        <v>1</v>
      </c>
      <c r="F8" s="9"/>
      <c r="G8" s="9">
        <v>1500</v>
      </c>
      <c r="H8" s="8">
        <v>1100</v>
      </c>
      <c r="I8" s="8">
        <v>814.09</v>
      </c>
      <c r="J8" s="8"/>
      <c r="K8" s="6"/>
      <c r="L8" s="10" t="s">
        <v>15</v>
      </c>
      <c r="M8" s="10">
        <f t="shared" si="7"/>
        <v>1138.03</v>
      </c>
      <c r="N8" s="2">
        <f t="shared" si="8"/>
        <v>344.53278900563248</v>
      </c>
      <c r="O8" s="2">
        <f t="shared" si="9"/>
        <v>30.27449091901202</v>
      </c>
      <c r="P8" s="10">
        <f t="shared" si="10"/>
        <v>1138.03</v>
      </c>
      <c r="Q8" s="11">
        <f t="shared" si="11"/>
        <v>1138.03</v>
      </c>
      <c r="R8" s="10">
        <f t="shared" si="12"/>
        <v>1138.03</v>
      </c>
      <c r="S8" s="10">
        <f t="shared" si="13"/>
        <v>1138.03</v>
      </c>
    </row>
    <row r="9" spans="1:21" ht="99.75" customHeight="1" thickBot="1">
      <c r="A9" s="1">
        <v>5</v>
      </c>
      <c r="B9" s="17" t="s">
        <v>32</v>
      </c>
      <c r="C9" s="1" t="s">
        <v>23</v>
      </c>
      <c r="D9" s="1" t="s">
        <v>33</v>
      </c>
      <c r="E9" s="1">
        <v>1</v>
      </c>
      <c r="F9" s="9"/>
      <c r="G9" s="9">
        <v>3300</v>
      </c>
      <c r="H9" s="8">
        <v>3000</v>
      </c>
      <c r="I9" s="8">
        <v>2766.96</v>
      </c>
      <c r="J9" s="8"/>
      <c r="K9" s="6"/>
      <c r="L9" s="10" t="s">
        <v>15</v>
      </c>
      <c r="M9" s="10">
        <f t="shared" ref="M9" si="14">AVERAGE(F9:K9)</f>
        <v>3022.3199999999997</v>
      </c>
      <c r="N9" s="2">
        <f t="shared" ref="N9" si="15">STDEV(F9:K9)</f>
        <v>267.2200351770087</v>
      </c>
      <c r="O9" s="2">
        <f t="shared" ref="O9" si="16">N9/M9*100</f>
        <v>8.8415533489838509</v>
      </c>
      <c r="P9" s="10">
        <f t="shared" ref="P9" si="17">M9*E9</f>
        <v>3022.3199999999997</v>
      </c>
      <c r="Q9" s="11">
        <f t="shared" ref="Q9" si="18">P9/E9</f>
        <v>3022.3199999999997</v>
      </c>
      <c r="R9" s="10">
        <f t="shared" ref="R9" si="19">ROUNDDOWN(Q9,2)</f>
        <v>3022.32</v>
      </c>
      <c r="S9" s="10">
        <f t="shared" ref="S9" si="20">R9*E9</f>
        <v>3022.32</v>
      </c>
      <c r="T9" s="13"/>
      <c r="U9" s="13"/>
    </row>
    <row r="10" spans="1:21" ht="18.75">
      <c r="E10" s="7"/>
      <c r="F10" s="7"/>
      <c r="G10" s="7"/>
      <c r="H10" s="7"/>
      <c r="I10" s="7"/>
      <c r="J10" s="7"/>
      <c r="K10" s="7"/>
      <c r="L10" s="12"/>
      <c r="M10" s="12"/>
      <c r="N10" s="12"/>
      <c r="O10" s="12"/>
      <c r="P10" s="12"/>
      <c r="Q10" s="12"/>
      <c r="R10" s="12"/>
      <c r="S10" s="14">
        <f>SUM(S5:S9)</f>
        <v>9894.01</v>
      </c>
      <c r="T10" s="13"/>
      <c r="U10" s="13"/>
    </row>
    <row r="11" spans="1:21" ht="18.75" customHeight="1">
      <c r="A11" s="28" t="s">
        <v>18</v>
      </c>
      <c r="B11" s="28"/>
      <c r="C11" s="28"/>
      <c r="D11" s="28"/>
      <c r="E11" s="28"/>
      <c r="F11" s="28"/>
      <c r="G11" s="7"/>
      <c r="H11" s="7"/>
      <c r="I11" s="7"/>
      <c r="L11" s="13"/>
      <c r="M11" s="13"/>
      <c r="N11" s="13"/>
      <c r="O11" s="13"/>
      <c r="P11" s="13"/>
      <c r="Q11" s="13"/>
      <c r="R11" s="13"/>
      <c r="S11" s="13"/>
      <c r="T11" s="13"/>
      <c r="U11" s="13"/>
    </row>
    <row r="12" spans="1:21" ht="132" customHeight="1">
      <c r="A12" s="31" t="s">
        <v>24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13"/>
      <c r="R12" s="13"/>
      <c r="S12" s="15"/>
      <c r="T12" s="13"/>
      <c r="U12" s="13"/>
    </row>
    <row r="13" spans="1:21" ht="15.75">
      <c r="A13" s="29"/>
      <c r="B13" s="29"/>
      <c r="C13" s="29"/>
      <c r="D13" s="29"/>
      <c r="E13" s="29"/>
      <c r="F13" s="29"/>
      <c r="G13" s="29"/>
      <c r="H13" s="29"/>
      <c r="I13" s="7"/>
      <c r="L13" s="13"/>
      <c r="M13" s="13"/>
      <c r="N13" s="13"/>
      <c r="O13" s="13"/>
      <c r="P13" s="13"/>
      <c r="Q13" s="13"/>
      <c r="R13" s="13"/>
      <c r="S13" s="13"/>
      <c r="T13" s="13"/>
      <c r="U13" s="13"/>
    </row>
    <row r="14" spans="1:21" ht="15.75">
      <c r="A14" s="29" t="s">
        <v>26</v>
      </c>
      <c r="B14" s="29"/>
      <c r="C14" s="29"/>
      <c r="D14" s="29"/>
      <c r="E14" s="29"/>
      <c r="F14" s="29"/>
      <c r="G14" s="29"/>
      <c r="H14" s="29"/>
      <c r="I14" s="7"/>
      <c r="L14" s="13"/>
      <c r="M14" s="13"/>
      <c r="N14" s="13"/>
      <c r="O14" s="13"/>
      <c r="P14" s="13"/>
      <c r="Q14" s="13"/>
      <c r="R14" s="13"/>
      <c r="S14" s="13"/>
      <c r="T14" s="13"/>
      <c r="U14" s="13"/>
    </row>
    <row r="15" spans="1:21" ht="15.75">
      <c r="A15" s="29" t="s">
        <v>27</v>
      </c>
      <c r="B15" s="29"/>
      <c r="C15" s="29"/>
      <c r="D15" s="29"/>
      <c r="E15" s="29"/>
      <c r="F15" s="29"/>
      <c r="G15" s="29"/>
      <c r="H15" s="29"/>
      <c r="I15" s="7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>
      <c r="A16" s="30"/>
      <c r="B16" s="30"/>
      <c r="C16" s="30"/>
      <c r="D16" s="30"/>
      <c r="E16" s="30"/>
      <c r="F16" s="30"/>
      <c r="G16" s="30"/>
      <c r="H16" s="30"/>
      <c r="I16" s="7"/>
      <c r="L16" s="13"/>
      <c r="M16" s="13"/>
      <c r="N16" s="13"/>
      <c r="O16" s="13"/>
      <c r="P16" s="13"/>
      <c r="Q16" s="13"/>
      <c r="R16" s="13"/>
      <c r="S16" s="13"/>
      <c r="T16" s="13"/>
      <c r="U16" s="13"/>
    </row>
    <row r="17" spans="6:21">
      <c r="F17" s="7"/>
      <c r="G17" s="7"/>
      <c r="H17" s="7"/>
      <c r="I17" s="7"/>
      <c r="L17" s="13"/>
      <c r="M17" s="13"/>
      <c r="N17" s="13"/>
      <c r="O17" s="13"/>
      <c r="P17" s="13"/>
      <c r="Q17" s="13"/>
      <c r="R17" s="13"/>
      <c r="S17" s="15"/>
      <c r="T17" s="13"/>
      <c r="U17" s="13"/>
    </row>
    <row r="18" spans="6:21">
      <c r="F18" s="7"/>
      <c r="G18" s="7"/>
      <c r="H18" s="7"/>
      <c r="I18" s="7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6:21">
      <c r="F19" s="7"/>
      <c r="G19" s="7"/>
      <c r="H19" s="7"/>
      <c r="I19" s="7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spans="6:21">
      <c r="F20" s="7"/>
      <c r="G20" s="7"/>
      <c r="H20" s="7"/>
      <c r="I20" s="7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spans="6:21">
      <c r="F21" s="7"/>
      <c r="G21" s="7"/>
      <c r="H21" s="7"/>
      <c r="I21" s="7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spans="6:21">
      <c r="F22" s="7"/>
      <c r="G22" s="7"/>
      <c r="H22" s="7"/>
      <c r="I22" s="7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spans="6:21">
      <c r="F23" s="7"/>
      <c r="G23" s="7"/>
      <c r="H23" s="7"/>
      <c r="I23" s="7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spans="6:21">
      <c r="F24" s="7"/>
      <c r="G24" s="7"/>
      <c r="H24" s="7"/>
      <c r="I24" s="7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spans="6:21">
      <c r="F25" s="7"/>
      <c r="G25" s="7"/>
      <c r="H25" s="7"/>
      <c r="I25" s="7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spans="6:21">
      <c r="F26" s="7"/>
      <c r="G26" s="7"/>
      <c r="H26" s="7"/>
      <c r="I26" s="7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spans="6:21">
      <c r="F27" s="7"/>
      <c r="G27" s="7"/>
      <c r="H27" s="7"/>
      <c r="I27" s="7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spans="6:21">
      <c r="F28" s="7"/>
      <c r="G28" s="7"/>
      <c r="H28" s="7"/>
      <c r="I28" s="7"/>
      <c r="L28" s="13"/>
      <c r="M28" s="13"/>
      <c r="N28" s="13"/>
      <c r="O28" s="13"/>
      <c r="P28" s="13"/>
      <c r="Q28" s="13"/>
      <c r="R28" s="13"/>
      <c r="S28" s="13"/>
      <c r="T28" s="13"/>
      <c r="U28" s="13"/>
    </row>
    <row r="29" spans="6:21">
      <c r="F29" s="7"/>
      <c r="G29" s="7"/>
      <c r="H29" s="7"/>
      <c r="I29" s="7"/>
      <c r="L29" s="13"/>
      <c r="M29" s="13"/>
      <c r="N29" s="13"/>
      <c r="O29" s="13"/>
      <c r="P29" s="13"/>
      <c r="Q29" s="13"/>
      <c r="R29" s="13"/>
      <c r="S29" s="13"/>
      <c r="T29" s="13"/>
      <c r="U29" s="13"/>
    </row>
    <row r="30" spans="6:21">
      <c r="F30" s="7"/>
      <c r="G30" s="7"/>
      <c r="H30" s="7"/>
      <c r="I30" s="7"/>
      <c r="L30" s="13"/>
      <c r="M30" s="13"/>
      <c r="N30" s="13"/>
      <c r="O30" s="13"/>
      <c r="P30" s="13"/>
      <c r="Q30" s="13"/>
      <c r="R30" s="13"/>
      <c r="S30" s="13"/>
      <c r="T30" s="13"/>
      <c r="U30" s="13"/>
    </row>
    <row r="31" spans="6:21">
      <c r="F31" s="7"/>
      <c r="G31" s="7"/>
      <c r="H31" s="7"/>
      <c r="I31" s="7"/>
      <c r="L31" s="13"/>
      <c r="M31" s="13"/>
      <c r="N31" s="13"/>
      <c r="O31" s="13"/>
      <c r="P31" s="13"/>
      <c r="Q31" s="13"/>
      <c r="R31" s="13"/>
      <c r="S31" s="13"/>
      <c r="T31" s="13"/>
      <c r="U31" s="13"/>
    </row>
    <row r="32" spans="6:21">
      <c r="F32" s="7"/>
      <c r="G32" s="7"/>
      <c r="H32" s="7"/>
      <c r="I32" s="7"/>
      <c r="L32" s="13"/>
      <c r="M32" s="13"/>
      <c r="N32" s="13"/>
      <c r="O32" s="13"/>
      <c r="P32" s="13"/>
      <c r="Q32" s="13"/>
      <c r="R32" s="13"/>
      <c r="S32" s="13"/>
      <c r="T32" s="13"/>
      <c r="U32" s="13"/>
    </row>
    <row r="33" spans="6:21">
      <c r="F33" s="7"/>
      <c r="G33" s="7"/>
      <c r="H33" s="7"/>
      <c r="I33" s="7"/>
      <c r="L33" s="13"/>
      <c r="M33" s="13"/>
      <c r="N33" s="13"/>
      <c r="O33" s="13"/>
      <c r="P33" s="13"/>
      <c r="Q33" s="13"/>
      <c r="R33" s="13"/>
      <c r="S33" s="13"/>
      <c r="T33" s="13"/>
      <c r="U33" s="13"/>
    </row>
    <row r="34" spans="6:21">
      <c r="F34" s="7"/>
      <c r="G34" s="7"/>
      <c r="H34" s="7"/>
      <c r="I34" s="7"/>
      <c r="L34" s="13"/>
      <c r="M34" s="13"/>
      <c r="N34" s="13"/>
      <c r="O34" s="13"/>
      <c r="P34" s="13"/>
      <c r="Q34" s="13"/>
      <c r="R34" s="13"/>
      <c r="S34" s="13"/>
      <c r="T34" s="13"/>
      <c r="U34" s="13"/>
    </row>
    <row r="35" spans="6:21">
      <c r="F35" s="7"/>
      <c r="G35" s="7"/>
      <c r="H35" s="7"/>
      <c r="I35" s="7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6:21">
      <c r="F36" s="7"/>
      <c r="G36" s="7"/>
      <c r="H36" s="7"/>
      <c r="I36" s="7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6:21">
      <c r="F37" s="7"/>
      <c r="G37" s="7"/>
      <c r="H37" s="7"/>
      <c r="I37" s="7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6:21">
      <c r="F38" s="7"/>
      <c r="G38" s="7"/>
      <c r="H38" s="7"/>
      <c r="I38" s="7"/>
      <c r="L38" s="13"/>
      <c r="M38" s="13"/>
      <c r="N38" s="13"/>
      <c r="O38" s="13"/>
      <c r="P38" s="13"/>
      <c r="Q38" s="13"/>
      <c r="R38" s="13"/>
      <c r="S38" s="13"/>
      <c r="T38" s="13"/>
      <c r="U38" s="13"/>
    </row>
    <row r="39" spans="6:21">
      <c r="L39" s="13"/>
      <c r="M39" s="13"/>
      <c r="N39" s="13"/>
      <c r="O39" s="13"/>
      <c r="P39" s="13"/>
      <c r="Q39" s="13"/>
      <c r="R39" s="13"/>
      <c r="S39" s="13"/>
      <c r="T39" s="13"/>
      <c r="U39" s="13"/>
    </row>
    <row r="40" spans="6:21">
      <c r="L40" s="13"/>
      <c r="M40" s="13"/>
      <c r="N40" s="13"/>
      <c r="O40" s="13"/>
      <c r="P40" s="13"/>
      <c r="Q40" s="13"/>
      <c r="R40" s="13"/>
      <c r="S40" s="13"/>
      <c r="T40" s="13"/>
      <c r="U40" s="13"/>
    </row>
    <row r="41" spans="6:21">
      <c r="L41" s="13"/>
      <c r="M41" s="13"/>
      <c r="N41" s="13"/>
      <c r="O41" s="13"/>
      <c r="P41" s="13"/>
      <c r="Q41" s="13"/>
      <c r="R41" s="13"/>
      <c r="S41" s="13"/>
      <c r="T41" s="13"/>
      <c r="U41" s="13"/>
    </row>
    <row r="42" spans="6:21">
      <c r="L42" s="13"/>
      <c r="M42" s="13"/>
      <c r="N42" s="13"/>
      <c r="O42" s="13"/>
      <c r="P42" s="13"/>
      <c r="Q42" s="13"/>
      <c r="R42" s="13"/>
      <c r="S42" s="13"/>
      <c r="T42" s="13"/>
      <c r="U42" s="13"/>
    </row>
    <row r="43" spans="6:21">
      <c r="L43" s="13"/>
      <c r="M43" s="13"/>
      <c r="N43" s="13"/>
      <c r="O43" s="13"/>
      <c r="P43" s="13"/>
      <c r="Q43" s="13"/>
      <c r="R43" s="13"/>
      <c r="S43" s="13"/>
      <c r="T43" s="13"/>
      <c r="U43" s="13"/>
    </row>
    <row r="44" spans="6:21">
      <c r="L44" s="13"/>
      <c r="M44" s="13"/>
      <c r="N44" s="13"/>
      <c r="O44" s="13"/>
      <c r="P44" s="13"/>
      <c r="Q44" s="13"/>
      <c r="R44" s="13"/>
      <c r="S44" s="13"/>
      <c r="T44" s="13"/>
      <c r="U44" s="13"/>
    </row>
    <row r="45" spans="6:21">
      <c r="L45" s="13"/>
      <c r="M45" s="13"/>
      <c r="N45" s="13"/>
      <c r="O45" s="13"/>
      <c r="P45" s="13"/>
      <c r="Q45" s="13"/>
      <c r="R45" s="13"/>
      <c r="S45" s="13"/>
      <c r="T45" s="13"/>
      <c r="U45" s="13"/>
    </row>
    <row r="46" spans="6:21">
      <c r="L46" s="13"/>
      <c r="M46" s="13"/>
      <c r="N46" s="13"/>
      <c r="O46" s="13"/>
      <c r="P46" s="13"/>
      <c r="Q46" s="13"/>
      <c r="R46" s="13"/>
      <c r="S46" s="13"/>
      <c r="T46" s="13"/>
      <c r="U46" s="13"/>
    </row>
    <row r="47" spans="6:21">
      <c r="L47" s="13"/>
      <c r="M47" s="13"/>
      <c r="N47" s="13"/>
      <c r="O47" s="13"/>
      <c r="P47" s="13"/>
      <c r="Q47" s="13"/>
      <c r="R47" s="13"/>
      <c r="S47" s="13"/>
      <c r="T47" s="13"/>
      <c r="U47" s="13"/>
    </row>
    <row r="48" spans="6:21">
      <c r="L48" s="13"/>
      <c r="M48" s="13"/>
      <c r="N48" s="13"/>
      <c r="O48" s="13"/>
      <c r="P48" s="13"/>
      <c r="Q48" s="13"/>
      <c r="R48" s="13"/>
      <c r="S48" s="13"/>
      <c r="T48" s="13"/>
      <c r="U48" s="13"/>
    </row>
    <row r="49" spans="12:21">
      <c r="L49" s="13"/>
      <c r="M49" s="13"/>
      <c r="N49" s="13"/>
      <c r="O49" s="13"/>
      <c r="P49" s="13"/>
      <c r="Q49" s="13"/>
      <c r="R49" s="13"/>
      <c r="S49" s="13"/>
      <c r="T49" s="13"/>
      <c r="U49" s="13"/>
    </row>
    <row r="50" spans="12:21">
      <c r="L50" s="13"/>
      <c r="M50" s="13"/>
      <c r="N50" s="13"/>
      <c r="O50" s="13"/>
      <c r="P50" s="13"/>
      <c r="Q50" s="13"/>
      <c r="R50" s="13"/>
      <c r="S50" s="13"/>
      <c r="T50" s="13"/>
      <c r="U50" s="13"/>
    </row>
    <row r="51" spans="12:21">
      <c r="L51" s="13"/>
      <c r="M51" s="13"/>
      <c r="N51" s="13"/>
      <c r="O51" s="13"/>
      <c r="P51" s="13"/>
      <c r="Q51" s="13"/>
      <c r="R51" s="13"/>
      <c r="S51" s="13"/>
      <c r="T51" s="13"/>
      <c r="U51" s="13"/>
    </row>
    <row r="52" spans="12:21">
      <c r="L52" s="13"/>
      <c r="M52" s="13"/>
      <c r="N52" s="13"/>
      <c r="O52" s="13"/>
      <c r="P52" s="13"/>
      <c r="Q52" s="13"/>
      <c r="R52" s="13"/>
      <c r="S52" s="13"/>
      <c r="T52" s="13"/>
      <c r="U52" s="13"/>
    </row>
    <row r="53" spans="12:21">
      <c r="L53" s="13"/>
      <c r="M53" s="13"/>
      <c r="N53" s="13"/>
      <c r="O53" s="13"/>
      <c r="P53" s="13"/>
      <c r="Q53" s="13"/>
      <c r="R53" s="13"/>
      <c r="S53" s="13"/>
      <c r="T53" s="13"/>
      <c r="U53" s="13"/>
    </row>
    <row r="54" spans="12:21">
      <c r="L54" s="13"/>
      <c r="M54" s="13"/>
      <c r="N54" s="13"/>
      <c r="O54" s="13"/>
      <c r="P54" s="13"/>
      <c r="Q54" s="13"/>
      <c r="R54" s="13"/>
      <c r="S54" s="13"/>
      <c r="T54" s="13"/>
      <c r="U54" s="13"/>
    </row>
    <row r="55" spans="12:21">
      <c r="L55" s="13"/>
      <c r="M55" s="13"/>
      <c r="N55" s="13"/>
      <c r="O55" s="13"/>
      <c r="P55" s="13"/>
      <c r="Q55" s="13"/>
      <c r="R55" s="13"/>
      <c r="S55" s="13"/>
      <c r="T55" s="13"/>
      <c r="U55" s="13"/>
    </row>
    <row r="56" spans="12:21">
      <c r="L56" s="13"/>
      <c r="M56" s="13"/>
      <c r="N56" s="13"/>
      <c r="O56" s="13"/>
      <c r="P56" s="13"/>
      <c r="Q56" s="13"/>
      <c r="R56" s="13"/>
      <c r="S56" s="13"/>
      <c r="T56" s="13"/>
      <c r="U56" s="13"/>
    </row>
    <row r="57" spans="12:21">
      <c r="L57" s="13"/>
      <c r="M57" s="13"/>
      <c r="N57" s="13"/>
      <c r="O57" s="13"/>
      <c r="P57" s="13"/>
      <c r="Q57" s="13"/>
      <c r="R57" s="13"/>
      <c r="S57" s="13"/>
      <c r="T57" s="13"/>
      <c r="U57" s="13"/>
    </row>
    <row r="58" spans="12:21">
      <c r="L58" s="13"/>
      <c r="M58" s="13"/>
      <c r="N58" s="13"/>
      <c r="O58" s="13"/>
      <c r="P58" s="13"/>
      <c r="Q58" s="13"/>
      <c r="R58" s="13"/>
      <c r="S58" s="13"/>
      <c r="T58" s="13"/>
      <c r="U58" s="13"/>
    </row>
    <row r="59" spans="12:21">
      <c r="L59" s="13"/>
      <c r="M59" s="13"/>
      <c r="N59" s="13"/>
      <c r="O59" s="13"/>
      <c r="P59" s="13"/>
      <c r="Q59" s="13"/>
      <c r="R59" s="13"/>
      <c r="S59" s="13"/>
      <c r="T59" s="13"/>
      <c r="U59" s="13"/>
    </row>
    <row r="60" spans="12:21">
      <c r="L60" s="13"/>
      <c r="M60" s="13"/>
      <c r="N60" s="13"/>
      <c r="O60" s="13"/>
      <c r="P60" s="13"/>
      <c r="Q60" s="13"/>
      <c r="R60" s="13"/>
      <c r="S60" s="13"/>
      <c r="T60" s="13"/>
      <c r="U60" s="13"/>
    </row>
    <row r="61" spans="12:21">
      <c r="L61" s="13"/>
      <c r="M61" s="13"/>
      <c r="N61" s="13"/>
      <c r="O61" s="13"/>
      <c r="P61" s="13"/>
      <c r="Q61" s="13"/>
      <c r="R61" s="13"/>
      <c r="S61" s="13"/>
      <c r="T61" s="13"/>
      <c r="U61" s="13"/>
    </row>
    <row r="62" spans="12:21">
      <c r="L62" s="13"/>
      <c r="M62" s="13"/>
      <c r="N62" s="13"/>
      <c r="O62" s="13"/>
      <c r="P62" s="13"/>
      <c r="Q62" s="13"/>
      <c r="R62" s="13"/>
      <c r="S62" s="13"/>
      <c r="T62" s="13"/>
      <c r="U62" s="13"/>
    </row>
    <row r="63" spans="12:21">
      <c r="L63" s="13"/>
      <c r="M63" s="13"/>
      <c r="N63" s="13"/>
      <c r="O63" s="13"/>
      <c r="P63" s="13"/>
      <c r="Q63" s="13"/>
      <c r="R63" s="13"/>
      <c r="S63" s="13"/>
      <c r="T63" s="13"/>
      <c r="U63" s="13"/>
    </row>
    <row r="64" spans="12:21">
      <c r="L64" s="13"/>
      <c r="M64" s="13"/>
      <c r="N64" s="13"/>
      <c r="O64" s="13"/>
      <c r="P64" s="13"/>
      <c r="Q64" s="13"/>
      <c r="R64" s="13"/>
      <c r="S64" s="13"/>
      <c r="T64" s="13"/>
      <c r="U64" s="13"/>
    </row>
    <row r="65" spans="12:21">
      <c r="L65" s="13"/>
      <c r="M65" s="13"/>
      <c r="N65" s="13"/>
      <c r="O65" s="13"/>
      <c r="P65" s="13"/>
      <c r="Q65" s="13"/>
      <c r="R65" s="13"/>
      <c r="S65" s="13"/>
      <c r="T65" s="13"/>
      <c r="U65" s="13"/>
    </row>
    <row r="66" spans="12:21">
      <c r="L66" s="13"/>
      <c r="M66" s="13"/>
      <c r="N66" s="13"/>
      <c r="O66" s="13"/>
      <c r="P66" s="13"/>
      <c r="Q66" s="13"/>
      <c r="R66" s="13"/>
      <c r="S66" s="13"/>
      <c r="T66" s="13"/>
      <c r="U66" s="13"/>
    </row>
    <row r="67" spans="12:21">
      <c r="L67" s="13"/>
      <c r="M67" s="13"/>
      <c r="N67" s="13"/>
      <c r="O67" s="13"/>
      <c r="P67" s="13"/>
      <c r="Q67" s="13"/>
      <c r="R67" s="13"/>
      <c r="S67" s="13"/>
      <c r="T67" s="13"/>
      <c r="U67" s="13"/>
    </row>
    <row r="68" spans="12:21">
      <c r="L68" s="13"/>
      <c r="M68" s="13"/>
      <c r="N68" s="13"/>
      <c r="O68" s="13"/>
      <c r="P68" s="13"/>
      <c r="Q68" s="13"/>
      <c r="R68" s="13"/>
      <c r="S68" s="13"/>
      <c r="T68" s="13"/>
      <c r="U68" s="13"/>
    </row>
    <row r="69" spans="12:21">
      <c r="L69" s="13"/>
      <c r="M69" s="13"/>
      <c r="N69" s="13"/>
      <c r="O69" s="13"/>
      <c r="P69" s="13"/>
      <c r="Q69" s="13"/>
      <c r="R69" s="13"/>
      <c r="S69" s="13"/>
      <c r="T69" s="13"/>
      <c r="U69" s="13"/>
    </row>
    <row r="70" spans="12:21">
      <c r="L70" s="13"/>
      <c r="M70" s="13"/>
      <c r="N70" s="13"/>
      <c r="O70" s="13"/>
      <c r="P70" s="13"/>
      <c r="Q70" s="13"/>
      <c r="R70" s="13"/>
      <c r="S70" s="13"/>
      <c r="T70" s="13"/>
      <c r="U70" s="13"/>
    </row>
    <row r="71" spans="12:21">
      <c r="L71" s="13"/>
      <c r="M71" s="13"/>
      <c r="N71" s="13"/>
      <c r="O71" s="13"/>
      <c r="P71" s="13"/>
      <c r="Q71" s="13"/>
      <c r="R71" s="13"/>
      <c r="S71" s="13"/>
      <c r="T71" s="13"/>
      <c r="U71" s="13"/>
    </row>
    <row r="72" spans="12:21"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2:21"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2:21"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2:21"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2:21"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2:21"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2:21"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2:21"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2:21"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2:21"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2:21"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2:21"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2:21"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2:21"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2:21"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2:21"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2:21"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2:21"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2:21"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2:21"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2:21"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2:21"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2:21"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2:21"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2:21"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2:21"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2:21"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2:21"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2:21"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2:21"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2:21"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2:21"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  <row r="104" spans="12:21">
      <c r="L104" s="13"/>
      <c r="M104" s="13"/>
      <c r="N104" s="13"/>
      <c r="O104" s="13"/>
      <c r="P104" s="13"/>
      <c r="Q104" s="13"/>
      <c r="R104" s="13"/>
      <c r="S104" s="13"/>
      <c r="T104" s="13"/>
      <c r="U104" s="13"/>
    </row>
    <row r="105" spans="12:21">
      <c r="L105" s="13"/>
      <c r="M105" s="13"/>
      <c r="N105" s="13"/>
      <c r="O105" s="13"/>
      <c r="P105" s="13"/>
      <c r="Q105" s="13"/>
      <c r="R105" s="13"/>
      <c r="S105" s="13"/>
      <c r="T105" s="13"/>
      <c r="U105" s="13"/>
    </row>
    <row r="106" spans="12:21">
      <c r="L106" s="13"/>
      <c r="M106" s="13"/>
      <c r="N106" s="13"/>
      <c r="O106" s="13"/>
      <c r="P106" s="13"/>
      <c r="Q106" s="13"/>
      <c r="R106" s="13"/>
      <c r="S106" s="13"/>
      <c r="T106" s="13"/>
      <c r="U106" s="13"/>
    </row>
    <row r="107" spans="12:21">
      <c r="L107" s="13"/>
      <c r="M107" s="13"/>
      <c r="N107" s="13"/>
      <c r="O107" s="13"/>
      <c r="P107" s="13"/>
      <c r="Q107" s="13"/>
      <c r="R107" s="13"/>
      <c r="S107" s="13"/>
      <c r="T107" s="13"/>
      <c r="U107" s="13"/>
    </row>
    <row r="108" spans="12:21">
      <c r="L108" s="13"/>
      <c r="M108" s="13"/>
      <c r="N108" s="13"/>
      <c r="O108" s="13"/>
      <c r="P108" s="13"/>
      <c r="Q108" s="13"/>
      <c r="R108" s="13"/>
      <c r="S108" s="13"/>
      <c r="T108" s="13"/>
      <c r="U108" s="13"/>
    </row>
    <row r="109" spans="12:21">
      <c r="L109" s="13"/>
      <c r="M109" s="13"/>
      <c r="N109" s="13"/>
      <c r="O109" s="13"/>
      <c r="P109" s="13"/>
      <c r="Q109" s="13"/>
      <c r="R109" s="13"/>
      <c r="S109" s="13"/>
      <c r="T109" s="13"/>
      <c r="U109" s="13"/>
    </row>
    <row r="110" spans="12:21">
      <c r="L110" s="13"/>
      <c r="M110" s="13"/>
      <c r="N110" s="13"/>
      <c r="O110" s="13"/>
      <c r="P110" s="13"/>
      <c r="Q110" s="13"/>
      <c r="R110" s="13"/>
      <c r="S110" s="13"/>
      <c r="T110" s="13"/>
      <c r="U110" s="13"/>
    </row>
    <row r="111" spans="12:21">
      <c r="L111" s="13"/>
      <c r="M111" s="13"/>
      <c r="N111" s="13"/>
      <c r="O111" s="13"/>
      <c r="P111" s="13"/>
      <c r="Q111" s="13"/>
      <c r="R111" s="13"/>
      <c r="S111" s="13"/>
      <c r="T111" s="13"/>
      <c r="U111" s="13"/>
    </row>
    <row r="112" spans="12:21">
      <c r="L112" s="13"/>
      <c r="M112" s="13"/>
      <c r="N112" s="13"/>
      <c r="O112" s="13"/>
      <c r="P112" s="13"/>
      <c r="Q112" s="13"/>
      <c r="R112" s="13"/>
      <c r="S112" s="13"/>
      <c r="T112" s="13"/>
      <c r="U112" s="13"/>
    </row>
    <row r="113" spans="12:21">
      <c r="L113" s="13"/>
      <c r="M113" s="13"/>
      <c r="N113" s="13"/>
      <c r="O113" s="13"/>
      <c r="P113" s="13"/>
      <c r="Q113" s="13"/>
      <c r="R113" s="13"/>
      <c r="S113" s="13"/>
      <c r="T113" s="13"/>
      <c r="U113" s="13"/>
    </row>
    <row r="114" spans="12:21">
      <c r="L114" s="13"/>
      <c r="M114" s="13"/>
      <c r="N114" s="13"/>
      <c r="O114" s="13"/>
      <c r="P114" s="13"/>
      <c r="Q114" s="13"/>
      <c r="R114" s="13"/>
      <c r="S114" s="13"/>
      <c r="T114" s="13"/>
      <c r="U114" s="13"/>
    </row>
    <row r="115" spans="12:21">
      <c r="L115" s="13"/>
      <c r="M115" s="13"/>
      <c r="N115" s="13"/>
      <c r="O115" s="13"/>
      <c r="P115" s="13"/>
      <c r="Q115" s="13"/>
      <c r="R115" s="13"/>
      <c r="S115" s="13"/>
      <c r="T115" s="13"/>
      <c r="U115" s="13"/>
    </row>
    <row r="116" spans="12:21">
      <c r="L116" s="13"/>
      <c r="M116" s="13"/>
      <c r="N116" s="13"/>
      <c r="O116" s="13"/>
      <c r="P116" s="13"/>
      <c r="Q116" s="13"/>
      <c r="R116" s="13"/>
      <c r="S116" s="13"/>
      <c r="T116" s="13"/>
      <c r="U116" s="13"/>
    </row>
    <row r="117" spans="12:21">
      <c r="L117" s="13"/>
      <c r="M117" s="13"/>
      <c r="N117" s="13"/>
      <c r="O117" s="13"/>
      <c r="P117" s="13"/>
      <c r="Q117" s="13"/>
      <c r="R117" s="13"/>
      <c r="S117" s="13"/>
      <c r="T117" s="13"/>
      <c r="U117" s="13"/>
    </row>
    <row r="118" spans="12:21">
      <c r="L118" s="13"/>
      <c r="M118" s="13"/>
      <c r="N118" s="13"/>
      <c r="O118" s="13"/>
      <c r="P118" s="13"/>
      <c r="Q118" s="13"/>
      <c r="R118" s="13"/>
      <c r="S118" s="13"/>
      <c r="T118" s="13"/>
      <c r="U118" s="13"/>
    </row>
    <row r="119" spans="12:21">
      <c r="L119" s="13"/>
      <c r="M119" s="13"/>
      <c r="N119" s="13"/>
      <c r="O119" s="13"/>
      <c r="P119" s="13"/>
      <c r="Q119" s="13"/>
      <c r="R119" s="13"/>
      <c r="S119" s="13"/>
      <c r="T119" s="13"/>
      <c r="U119" s="13"/>
    </row>
    <row r="120" spans="12:21">
      <c r="L120" s="13"/>
      <c r="M120" s="13"/>
      <c r="N120" s="13"/>
      <c r="O120" s="13"/>
      <c r="P120" s="13"/>
      <c r="Q120" s="13"/>
      <c r="R120" s="13"/>
      <c r="S120" s="13"/>
      <c r="T120" s="13"/>
      <c r="U120" s="13"/>
    </row>
    <row r="121" spans="12:21">
      <c r="L121" s="13"/>
      <c r="M121" s="13"/>
      <c r="N121" s="13"/>
      <c r="O121" s="13"/>
      <c r="P121" s="13"/>
      <c r="Q121" s="13"/>
      <c r="R121" s="13"/>
      <c r="S121" s="13"/>
      <c r="T121" s="13"/>
      <c r="U121" s="13"/>
    </row>
    <row r="122" spans="12:21">
      <c r="L122" s="13"/>
      <c r="M122" s="13"/>
      <c r="N122" s="13"/>
      <c r="O122" s="13"/>
      <c r="P122" s="13"/>
      <c r="Q122" s="13"/>
      <c r="R122" s="13"/>
      <c r="S122" s="13"/>
      <c r="T122" s="13"/>
      <c r="U122" s="13"/>
    </row>
    <row r="123" spans="12:21">
      <c r="L123" s="13"/>
      <c r="M123" s="13"/>
      <c r="N123" s="13"/>
      <c r="O123" s="13"/>
      <c r="P123" s="13"/>
      <c r="Q123" s="13"/>
      <c r="R123" s="13"/>
      <c r="S123" s="13"/>
      <c r="T123" s="13"/>
      <c r="U123" s="13"/>
    </row>
    <row r="124" spans="12:21">
      <c r="L124" s="13"/>
      <c r="M124" s="13"/>
      <c r="N124" s="13"/>
      <c r="O124" s="13"/>
      <c r="P124" s="13"/>
      <c r="Q124" s="13"/>
      <c r="R124" s="13"/>
      <c r="S124" s="13"/>
      <c r="T124" s="13"/>
      <c r="U124" s="13"/>
    </row>
    <row r="125" spans="12:21">
      <c r="L125" s="13"/>
      <c r="M125" s="13"/>
      <c r="N125" s="13"/>
      <c r="O125" s="13"/>
      <c r="P125" s="13"/>
      <c r="Q125" s="13"/>
      <c r="R125" s="13"/>
      <c r="S125" s="13"/>
      <c r="T125" s="13"/>
      <c r="U125" s="13"/>
    </row>
    <row r="126" spans="12:21">
      <c r="L126" s="13"/>
      <c r="M126" s="13"/>
      <c r="N126" s="13"/>
      <c r="O126" s="13"/>
      <c r="P126" s="13"/>
      <c r="Q126" s="13"/>
      <c r="R126" s="13"/>
      <c r="S126" s="13"/>
      <c r="T126" s="13"/>
      <c r="U126" s="13"/>
    </row>
    <row r="127" spans="12:21">
      <c r="L127" s="13"/>
      <c r="M127" s="13"/>
      <c r="N127" s="13"/>
      <c r="O127" s="13"/>
      <c r="P127" s="13"/>
      <c r="Q127" s="13"/>
      <c r="R127" s="13"/>
      <c r="S127" s="13"/>
      <c r="T127" s="13"/>
      <c r="U127" s="13"/>
    </row>
    <row r="128" spans="12:21">
      <c r="L128" s="13"/>
      <c r="M128" s="13"/>
      <c r="N128" s="13"/>
      <c r="O128" s="13"/>
      <c r="P128" s="13"/>
      <c r="Q128" s="13"/>
      <c r="R128" s="13"/>
      <c r="S128" s="13"/>
      <c r="T128" s="13"/>
      <c r="U128" s="13"/>
    </row>
    <row r="129" spans="12:21">
      <c r="L129" s="13"/>
      <c r="M129" s="13"/>
      <c r="N129" s="13"/>
      <c r="O129" s="13"/>
      <c r="P129" s="13"/>
      <c r="Q129" s="13"/>
      <c r="R129" s="13"/>
      <c r="S129" s="13"/>
      <c r="T129" s="13"/>
      <c r="U129" s="13"/>
    </row>
    <row r="130" spans="12:21">
      <c r="L130" s="13"/>
      <c r="M130" s="13"/>
      <c r="N130" s="13"/>
      <c r="O130" s="13"/>
      <c r="P130" s="13"/>
      <c r="Q130" s="13"/>
      <c r="R130" s="13"/>
      <c r="S130" s="13"/>
      <c r="T130" s="13"/>
      <c r="U130" s="13"/>
    </row>
    <row r="131" spans="12:21">
      <c r="L131" s="13"/>
      <c r="M131" s="13"/>
      <c r="N131" s="13"/>
      <c r="O131" s="13"/>
      <c r="P131" s="13"/>
      <c r="Q131" s="13"/>
      <c r="R131" s="13"/>
      <c r="S131" s="13"/>
      <c r="T131" s="13"/>
      <c r="U131" s="13"/>
    </row>
    <row r="132" spans="12:21">
      <c r="L132" s="13"/>
      <c r="M132" s="13"/>
      <c r="N132" s="13"/>
      <c r="O132" s="13"/>
      <c r="P132" s="13"/>
      <c r="Q132" s="13"/>
      <c r="R132" s="13"/>
      <c r="S132" s="13"/>
      <c r="T132" s="13"/>
      <c r="U132" s="13"/>
    </row>
    <row r="133" spans="12:21">
      <c r="L133" s="13"/>
      <c r="M133" s="13"/>
      <c r="N133" s="13"/>
      <c r="O133" s="13"/>
      <c r="P133" s="13"/>
      <c r="Q133" s="13"/>
      <c r="R133" s="13"/>
      <c r="S133" s="13"/>
      <c r="T133" s="13"/>
      <c r="U133" s="13"/>
    </row>
    <row r="134" spans="12:21">
      <c r="L134" s="13"/>
      <c r="M134" s="13"/>
      <c r="N134" s="13"/>
      <c r="O134" s="13"/>
      <c r="P134" s="13"/>
      <c r="Q134" s="13"/>
      <c r="R134" s="13"/>
      <c r="S134" s="13"/>
      <c r="T134" s="13"/>
      <c r="U134" s="13"/>
    </row>
    <row r="135" spans="12:21">
      <c r="L135" s="13"/>
      <c r="M135" s="13"/>
      <c r="N135" s="13"/>
      <c r="O135" s="13"/>
      <c r="P135" s="13"/>
      <c r="Q135" s="13"/>
      <c r="R135" s="13"/>
      <c r="S135" s="13"/>
      <c r="T135" s="13"/>
      <c r="U135" s="13"/>
    </row>
    <row r="136" spans="12:21">
      <c r="L136" s="13"/>
      <c r="M136" s="13"/>
      <c r="N136" s="13"/>
      <c r="O136" s="13"/>
      <c r="P136" s="13"/>
      <c r="Q136" s="13"/>
      <c r="R136" s="13"/>
      <c r="S136" s="13"/>
      <c r="T136" s="13"/>
      <c r="U136" s="13"/>
    </row>
    <row r="137" spans="12:21">
      <c r="L137" s="13"/>
      <c r="M137" s="13"/>
      <c r="N137" s="13"/>
      <c r="O137" s="13"/>
      <c r="P137" s="13"/>
      <c r="Q137" s="13"/>
      <c r="R137" s="13"/>
      <c r="S137" s="13"/>
      <c r="T137" s="13"/>
      <c r="U137" s="13"/>
    </row>
    <row r="138" spans="12:21">
      <c r="L138" s="13"/>
      <c r="M138" s="13"/>
      <c r="N138" s="13"/>
      <c r="O138" s="13"/>
      <c r="P138" s="13"/>
      <c r="Q138" s="13"/>
      <c r="R138" s="13"/>
      <c r="S138" s="13"/>
      <c r="T138" s="13"/>
      <c r="U138" s="13"/>
    </row>
    <row r="139" spans="12:21">
      <c r="L139" s="13"/>
      <c r="M139" s="13"/>
      <c r="N139" s="13"/>
      <c r="O139" s="13"/>
      <c r="P139" s="13"/>
      <c r="Q139" s="13"/>
      <c r="R139" s="13"/>
      <c r="S139" s="13"/>
      <c r="T139" s="13"/>
      <c r="U139" s="13"/>
    </row>
    <row r="140" spans="12:21">
      <c r="L140" s="13"/>
      <c r="M140" s="13"/>
      <c r="N140" s="13"/>
      <c r="O140" s="13"/>
      <c r="P140" s="13"/>
      <c r="Q140" s="13"/>
      <c r="R140" s="13"/>
      <c r="S140" s="13"/>
      <c r="T140" s="13"/>
      <c r="U140" s="13"/>
    </row>
    <row r="141" spans="12:21">
      <c r="L141" s="13"/>
      <c r="M141" s="13"/>
      <c r="N141" s="13"/>
      <c r="O141" s="13"/>
      <c r="P141" s="13"/>
      <c r="Q141" s="13"/>
      <c r="R141" s="13"/>
      <c r="S141" s="13"/>
      <c r="T141" s="13"/>
      <c r="U141" s="13"/>
    </row>
    <row r="142" spans="12:21">
      <c r="L142" s="13"/>
      <c r="M142" s="13"/>
      <c r="N142" s="13"/>
      <c r="O142" s="13"/>
      <c r="P142" s="13"/>
      <c r="Q142" s="13"/>
      <c r="R142" s="13"/>
      <c r="S142" s="13"/>
      <c r="T142" s="13"/>
      <c r="U142" s="13"/>
    </row>
    <row r="143" spans="12:21">
      <c r="L143" s="13"/>
      <c r="M143" s="13"/>
      <c r="N143" s="13"/>
      <c r="O143" s="13"/>
      <c r="P143" s="13"/>
      <c r="Q143" s="13"/>
      <c r="R143" s="13"/>
      <c r="S143" s="13"/>
      <c r="T143" s="13"/>
      <c r="U143" s="13"/>
    </row>
    <row r="144" spans="12:21">
      <c r="L144" s="13"/>
      <c r="M144" s="13"/>
      <c r="N144" s="13"/>
      <c r="O144" s="13"/>
      <c r="P144" s="13"/>
      <c r="Q144" s="13"/>
      <c r="R144" s="13"/>
      <c r="S144" s="13"/>
      <c r="T144" s="13"/>
      <c r="U144" s="13"/>
    </row>
    <row r="145" spans="12:21">
      <c r="L145" s="13"/>
      <c r="M145" s="13"/>
      <c r="N145" s="13"/>
      <c r="O145" s="13"/>
      <c r="P145" s="13"/>
      <c r="Q145" s="13"/>
      <c r="R145" s="13"/>
      <c r="S145" s="13"/>
      <c r="T145" s="13"/>
      <c r="U145" s="13"/>
    </row>
    <row r="146" spans="12:21">
      <c r="L146" s="13"/>
      <c r="M146" s="13"/>
      <c r="N146" s="13"/>
      <c r="O146" s="13"/>
      <c r="P146" s="13"/>
      <c r="Q146" s="13"/>
      <c r="R146" s="13"/>
      <c r="S146" s="13"/>
      <c r="T146" s="13"/>
      <c r="U146" s="13"/>
    </row>
    <row r="147" spans="12:21">
      <c r="L147" s="13"/>
      <c r="M147" s="13"/>
      <c r="N147" s="13"/>
      <c r="O147" s="13"/>
      <c r="P147" s="13"/>
      <c r="Q147" s="13"/>
      <c r="R147" s="13"/>
      <c r="S147" s="13"/>
      <c r="T147" s="13"/>
      <c r="U147" s="13"/>
    </row>
    <row r="148" spans="12:21">
      <c r="L148" s="13"/>
      <c r="M148" s="13"/>
      <c r="N148" s="13"/>
      <c r="O148" s="13"/>
      <c r="P148" s="13"/>
      <c r="Q148" s="13"/>
      <c r="R148" s="13"/>
      <c r="S148" s="13"/>
      <c r="T148" s="13"/>
      <c r="U148" s="13"/>
    </row>
    <row r="149" spans="12:21">
      <c r="L149" s="13"/>
      <c r="M149" s="13"/>
      <c r="N149" s="13"/>
      <c r="O149" s="13"/>
      <c r="P149" s="13"/>
      <c r="Q149" s="13"/>
      <c r="R149" s="13"/>
      <c r="S149" s="13"/>
      <c r="T149" s="13"/>
      <c r="U149" s="13"/>
    </row>
    <row r="150" spans="12:21">
      <c r="L150" s="13"/>
      <c r="M150" s="13"/>
      <c r="N150" s="13"/>
      <c r="O150" s="13"/>
      <c r="P150" s="13"/>
      <c r="Q150" s="13"/>
      <c r="R150" s="13"/>
      <c r="S150" s="13"/>
      <c r="T150" s="13"/>
      <c r="U150" s="13"/>
    </row>
    <row r="151" spans="12:21">
      <c r="L151" s="13"/>
      <c r="M151" s="13"/>
      <c r="N151" s="13"/>
      <c r="O151" s="13"/>
      <c r="P151" s="13"/>
      <c r="Q151" s="13"/>
      <c r="R151" s="13"/>
      <c r="S151" s="13"/>
      <c r="T151" s="13"/>
      <c r="U151" s="13"/>
    </row>
    <row r="152" spans="12:21">
      <c r="L152" s="13"/>
      <c r="M152" s="13"/>
      <c r="N152" s="13"/>
      <c r="O152" s="13"/>
      <c r="P152" s="13"/>
      <c r="Q152" s="13"/>
      <c r="R152" s="13"/>
      <c r="S152" s="13"/>
      <c r="T152" s="13"/>
      <c r="U152" s="13"/>
    </row>
    <row r="153" spans="12:21">
      <c r="L153" s="13"/>
      <c r="M153" s="13"/>
      <c r="N153" s="13"/>
      <c r="O153" s="13"/>
      <c r="P153" s="13"/>
      <c r="Q153" s="13"/>
      <c r="R153" s="13"/>
      <c r="S153" s="13"/>
      <c r="T153" s="13"/>
      <c r="U153" s="13"/>
    </row>
    <row r="154" spans="12:21">
      <c r="L154" s="13"/>
      <c r="M154" s="13"/>
      <c r="N154" s="13"/>
      <c r="O154" s="13"/>
      <c r="P154" s="13"/>
      <c r="Q154" s="13"/>
      <c r="R154" s="13"/>
      <c r="S154" s="13"/>
      <c r="T154" s="13"/>
      <c r="U154" s="13"/>
    </row>
    <row r="155" spans="12:21">
      <c r="L155" s="13"/>
      <c r="M155" s="13"/>
      <c r="N155" s="13"/>
      <c r="O155" s="13"/>
      <c r="P155" s="13"/>
      <c r="Q155" s="13"/>
      <c r="R155" s="13"/>
      <c r="S155" s="13"/>
      <c r="T155" s="13"/>
      <c r="U155" s="13"/>
    </row>
    <row r="156" spans="12:21">
      <c r="L156" s="13"/>
      <c r="M156" s="13"/>
      <c r="N156" s="13"/>
      <c r="O156" s="13"/>
      <c r="P156" s="13"/>
      <c r="Q156" s="13"/>
      <c r="R156" s="13"/>
      <c r="S156" s="13"/>
      <c r="T156" s="13"/>
      <c r="U156" s="13"/>
    </row>
    <row r="157" spans="12:21">
      <c r="L157" s="13"/>
      <c r="M157" s="13"/>
      <c r="N157" s="13"/>
      <c r="O157" s="13"/>
      <c r="P157" s="13"/>
      <c r="Q157" s="13"/>
      <c r="R157" s="13"/>
      <c r="S157" s="13"/>
      <c r="T157" s="13"/>
      <c r="U157" s="13"/>
    </row>
    <row r="158" spans="12:21">
      <c r="L158" s="13"/>
      <c r="M158" s="13"/>
      <c r="N158" s="13"/>
      <c r="O158" s="13"/>
      <c r="P158" s="13"/>
      <c r="Q158" s="13"/>
      <c r="R158" s="13"/>
      <c r="S158" s="13"/>
      <c r="T158" s="13"/>
      <c r="U158" s="13"/>
    </row>
    <row r="159" spans="12:21">
      <c r="L159" s="13"/>
      <c r="M159" s="13"/>
      <c r="N159" s="13"/>
      <c r="O159" s="13"/>
      <c r="P159" s="13"/>
      <c r="Q159" s="13"/>
      <c r="R159" s="13"/>
      <c r="S159" s="13"/>
      <c r="T159" s="13"/>
      <c r="U159" s="13"/>
    </row>
    <row r="160" spans="12:21">
      <c r="L160" s="13"/>
      <c r="M160" s="13"/>
      <c r="N160" s="13"/>
      <c r="O160" s="13"/>
      <c r="P160" s="13"/>
      <c r="Q160" s="13"/>
      <c r="R160" s="13"/>
      <c r="S160" s="13"/>
      <c r="T160" s="13"/>
      <c r="U160" s="13"/>
    </row>
    <row r="161" spans="12:21">
      <c r="L161" s="13"/>
      <c r="M161" s="13"/>
      <c r="N161" s="13"/>
      <c r="O161" s="13"/>
      <c r="P161" s="13"/>
      <c r="Q161" s="13"/>
      <c r="R161" s="13"/>
      <c r="S161" s="13"/>
      <c r="T161" s="13"/>
      <c r="U161" s="13"/>
    </row>
    <row r="162" spans="12:21">
      <c r="L162" s="13"/>
      <c r="M162" s="13"/>
      <c r="N162" s="13"/>
      <c r="O162" s="13"/>
      <c r="P162" s="13"/>
      <c r="Q162" s="13"/>
      <c r="R162" s="13"/>
      <c r="S162" s="13"/>
      <c r="T162" s="13"/>
      <c r="U162" s="13"/>
    </row>
    <row r="163" spans="12:21">
      <c r="L163" s="13"/>
      <c r="M163" s="13"/>
      <c r="N163" s="13"/>
      <c r="O163" s="13"/>
      <c r="P163" s="13"/>
      <c r="Q163" s="13"/>
      <c r="R163" s="13"/>
      <c r="S163" s="13"/>
      <c r="T163" s="13"/>
      <c r="U163" s="13"/>
    </row>
    <row r="164" spans="12:21">
      <c r="L164" s="13"/>
      <c r="M164" s="13"/>
      <c r="N164" s="13"/>
      <c r="O164" s="13"/>
      <c r="P164" s="13"/>
      <c r="Q164" s="13"/>
      <c r="R164" s="13"/>
      <c r="S164" s="13"/>
      <c r="T164" s="13"/>
      <c r="U164" s="13"/>
    </row>
    <row r="165" spans="12:21">
      <c r="L165" s="13"/>
      <c r="M165" s="13"/>
      <c r="N165" s="13"/>
      <c r="O165" s="13"/>
      <c r="P165" s="13"/>
      <c r="Q165" s="13"/>
      <c r="R165" s="13"/>
      <c r="S165" s="13"/>
      <c r="T165" s="13"/>
      <c r="U165" s="13"/>
    </row>
    <row r="166" spans="12:21">
      <c r="L166" s="13"/>
      <c r="M166" s="13"/>
      <c r="N166" s="13"/>
      <c r="O166" s="13"/>
      <c r="P166" s="13"/>
      <c r="Q166" s="13"/>
      <c r="R166" s="13"/>
      <c r="S166" s="13"/>
      <c r="T166" s="13"/>
      <c r="U166" s="13"/>
    </row>
    <row r="167" spans="12:21">
      <c r="L167" s="13"/>
      <c r="M167" s="13"/>
      <c r="N167" s="13"/>
      <c r="O167" s="13"/>
      <c r="P167" s="13"/>
      <c r="Q167" s="13"/>
      <c r="R167" s="13"/>
      <c r="S167" s="13"/>
      <c r="T167" s="13"/>
      <c r="U167" s="13"/>
    </row>
    <row r="168" spans="12:21">
      <c r="L168" s="13"/>
      <c r="M168" s="13"/>
      <c r="N168" s="13"/>
      <c r="O168" s="13"/>
      <c r="P168" s="13"/>
      <c r="Q168" s="13"/>
      <c r="R168" s="13"/>
      <c r="S168" s="13"/>
      <c r="T168" s="13"/>
      <c r="U168" s="13"/>
    </row>
    <row r="169" spans="12:21">
      <c r="L169" s="13"/>
      <c r="M169" s="13"/>
      <c r="N169" s="13"/>
      <c r="O169" s="13"/>
      <c r="P169" s="13"/>
      <c r="Q169" s="13"/>
      <c r="R169" s="13"/>
      <c r="S169" s="13"/>
      <c r="T169" s="13"/>
      <c r="U169" s="13"/>
    </row>
    <row r="170" spans="12:21">
      <c r="L170" s="13"/>
      <c r="M170" s="13"/>
      <c r="N170" s="13"/>
      <c r="O170" s="13"/>
      <c r="P170" s="13"/>
      <c r="Q170" s="13"/>
      <c r="R170" s="13"/>
      <c r="S170" s="13"/>
      <c r="T170" s="13"/>
      <c r="U170" s="13"/>
    </row>
    <row r="171" spans="12:21">
      <c r="L171" s="13"/>
      <c r="M171" s="13"/>
      <c r="N171" s="13"/>
      <c r="O171" s="13"/>
      <c r="P171" s="13"/>
      <c r="Q171" s="13"/>
      <c r="R171" s="13"/>
      <c r="S171" s="13"/>
      <c r="T171" s="13"/>
      <c r="U171" s="13"/>
    </row>
    <row r="172" spans="12:21">
      <c r="L172" s="13"/>
      <c r="M172" s="13"/>
      <c r="N172" s="13"/>
      <c r="O172" s="13"/>
      <c r="P172" s="13"/>
      <c r="Q172" s="13"/>
      <c r="R172" s="13"/>
      <c r="S172" s="13"/>
      <c r="T172" s="13"/>
      <c r="U172" s="13"/>
    </row>
    <row r="173" spans="12:21">
      <c r="L173" s="13"/>
      <c r="M173" s="13"/>
      <c r="N173" s="13"/>
      <c r="O173" s="13"/>
      <c r="P173" s="13"/>
      <c r="Q173" s="13"/>
      <c r="R173" s="13"/>
      <c r="S173" s="13"/>
      <c r="T173" s="13"/>
      <c r="U173" s="13"/>
    </row>
    <row r="174" spans="12:21">
      <c r="L174" s="13"/>
      <c r="M174" s="13"/>
      <c r="N174" s="13"/>
      <c r="O174" s="13"/>
      <c r="P174" s="13"/>
      <c r="Q174" s="13"/>
      <c r="R174" s="13"/>
      <c r="S174" s="13"/>
      <c r="T174" s="13"/>
      <c r="U174" s="13"/>
    </row>
    <row r="175" spans="12:21">
      <c r="L175" s="13"/>
      <c r="M175" s="13"/>
      <c r="N175" s="13"/>
      <c r="O175" s="13"/>
      <c r="P175" s="13"/>
      <c r="Q175" s="13"/>
      <c r="R175" s="13"/>
      <c r="S175" s="13"/>
      <c r="T175" s="13"/>
      <c r="U175" s="13"/>
    </row>
    <row r="176" spans="12:21">
      <c r="L176" s="13"/>
      <c r="M176" s="13"/>
      <c r="N176" s="13"/>
      <c r="O176" s="13"/>
      <c r="P176" s="13"/>
      <c r="Q176" s="13"/>
      <c r="R176" s="13"/>
      <c r="S176" s="13"/>
      <c r="T176" s="13"/>
      <c r="U176" s="13"/>
    </row>
    <row r="177" spans="12:21">
      <c r="L177" s="13"/>
      <c r="M177" s="13"/>
      <c r="N177" s="13"/>
      <c r="O177" s="13"/>
      <c r="P177" s="13"/>
      <c r="Q177" s="13"/>
      <c r="R177" s="13"/>
      <c r="S177" s="13"/>
      <c r="T177" s="13"/>
      <c r="U177" s="13"/>
    </row>
    <row r="178" spans="12:21">
      <c r="L178" s="13"/>
      <c r="M178" s="13"/>
      <c r="N178" s="13"/>
      <c r="O178" s="13"/>
      <c r="P178" s="13"/>
      <c r="Q178" s="13"/>
      <c r="R178" s="13"/>
      <c r="S178" s="13"/>
      <c r="T178" s="13"/>
      <c r="U178" s="13"/>
    </row>
    <row r="179" spans="12:21">
      <c r="L179" s="13"/>
      <c r="M179" s="13"/>
      <c r="N179" s="13"/>
      <c r="O179" s="13"/>
      <c r="P179" s="13"/>
      <c r="Q179" s="13"/>
      <c r="R179" s="13"/>
      <c r="S179" s="13"/>
      <c r="T179" s="13"/>
      <c r="U179" s="13"/>
    </row>
    <row r="180" spans="12:21">
      <c r="L180" s="13"/>
      <c r="M180" s="13"/>
      <c r="N180" s="13"/>
      <c r="O180" s="13"/>
      <c r="P180" s="13"/>
      <c r="Q180" s="13"/>
      <c r="R180" s="13"/>
      <c r="S180" s="13"/>
      <c r="T180" s="13"/>
      <c r="U180" s="13"/>
    </row>
    <row r="181" spans="12:21">
      <c r="L181" s="13"/>
      <c r="M181" s="13"/>
      <c r="N181" s="13"/>
      <c r="O181" s="13"/>
      <c r="P181" s="13"/>
      <c r="Q181" s="13"/>
      <c r="R181" s="13"/>
      <c r="S181" s="13"/>
      <c r="T181" s="13"/>
      <c r="U181" s="13"/>
    </row>
    <row r="182" spans="12:21">
      <c r="L182" s="13"/>
      <c r="M182" s="13"/>
      <c r="N182" s="13"/>
      <c r="O182" s="13"/>
      <c r="P182" s="13"/>
      <c r="Q182" s="13"/>
      <c r="R182" s="13"/>
      <c r="S182" s="13"/>
      <c r="T182" s="13"/>
      <c r="U182" s="13"/>
    </row>
    <row r="183" spans="12:21">
      <c r="L183" s="13"/>
      <c r="M183" s="13"/>
      <c r="N183" s="13"/>
      <c r="O183" s="13"/>
      <c r="P183" s="13"/>
      <c r="Q183" s="13"/>
      <c r="R183" s="13"/>
      <c r="S183" s="13"/>
      <c r="T183" s="13"/>
      <c r="U183" s="13"/>
    </row>
    <row r="184" spans="12:21">
      <c r="L184" s="13"/>
      <c r="M184" s="13"/>
      <c r="N184" s="13"/>
      <c r="O184" s="13"/>
      <c r="P184" s="13"/>
      <c r="Q184" s="13"/>
      <c r="R184" s="13"/>
      <c r="S184" s="13"/>
      <c r="T184" s="13"/>
      <c r="U184" s="13"/>
    </row>
    <row r="185" spans="12:21">
      <c r="L185" s="13"/>
      <c r="M185" s="13"/>
      <c r="N185" s="13"/>
      <c r="O185" s="13"/>
      <c r="P185" s="13"/>
      <c r="Q185" s="13"/>
      <c r="R185" s="13"/>
      <c r="S185" s="13"/>
      <c r="T185" s="13"/>
      <c r="U185" s="13"/>
    </row>
    <row r="186" spans="12:21">
      <c r="L186" s="13"/>
      <c r="M186" s="13"/>
      <c r="N186" s="13"/>
      <c r="O186" s="13"/>
      <c r="P186" s="13"/>
      <c r="Q186" s="13"/>
      <c r="R186" s="13"/>
      <c r="S186" s="13"/>
      <c r="T186" s="13"/>
      <c r="U186" s="13"/>
    </row>
  </sheetData>
  <mergeCells count="17">
    <mergeCell ref="A11:F11"/>
    <mergeCell ref="A13:H13"/>
    <mergeCell ref="A14:H14"/>
    <mergeCell ref="A15:H15"/>
    <mergeCell ref="A16:H16"/>
    <mergeCell ref="A12:P12"/>
    <mergeCell ref="A1:S1"/>
    <mergeCell ref="A2:S2"/>
    <mergeCell ref="A3:A4"/>
    <mergeCell ref="B3:B4"/>
    <mergeCell ref="C3:C4"/>
    <mergeCell ref="D3:D4"/>
    <mergeCell ref="E3:E4"/>
    <mergeCell ref="F3:J3"/>
    <mergeCell ref="K3:L3"/>
    <mergeCell ref="M3:O3"/>
    <mergeCell ref="P3:S3"/>
  </mergeCells>
  <phoneticPr fontId="0" type="noConversion"/>
  <pageMargins left="0.31496062992125984" right="0.31496062992125984" top="0.74803149606299213" bottom="0.35433070866141736" header="0" footer="0"/>
  <pageSetup paperSize="9" scale="50" orientation="landscape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2019-01-26T06:44:21Z</cp:lastPrinted>
  <dcterms:created xsi:type="dcterms:W3CDTF">2006-09-28T05:33:49Z</dcterms:created>
  <dcterms:modified xsi:type="dcterms:W3CDTF">2026-03-31T06:44:52Z</dcterms:modified>
</cp:coreProperties>
</file>