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n-420\Userdir\Общие_документы\Контрактная служба\Риннус Д.А\"/>
    </mc:Choice>
  </mc:AlternateContent>
  <xr:revisionPtr revIDLastSave="0" documentId="13_ncr:1_{B2C010D3-4A59-45FC-9C92-5CB60A6328FF}" xr6:coauthVersionLast="47" xr6:coauthVersionMax="47" xr10:uidLastSave="{00000000-0000-0000-0000-000000000000}"/>
  <bookViews>
    <workbookView xWindow="-120" yWindow="-120" windowWidth="29040" windowHeight="15840" xr2:uid="{42D13A63-59F8-4678-BE72-EC12B6A8FEA8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G4" i="1"/>
  <c r="J4" i="1" s="1"/>
  <c r="G5" i="1"/>
  <c r="G6" i="1"/>
  <c r="J6" i="1" s="1"/>
  <c r="G7" i="1"/>
  <c r="J7" i="1" s="1"/>
  <c r="G8" i="1"/>
  <c r="J8" i="1" s="1"/>
  <c r="G3" i="1"/>
  <c r="J3" i="1" s="1"/>
  <c r="H3" i="1"/>
  <c r="I6" i="1" l="1"/>
  <c r="I4" i="1"/>
  <c r="I8" i="1"/>
  <c r="I7" i="1"/>
  <c r="I5" i="1"/>
  <c r="J5" i="1"/>
  <c r="J2" i="1" s="1"/>
  <c r="I3" i="1"/>
</calcChain>
</file>

<file path=xl/sharedStrings.xml><?xml version="1.0" encoding="utf-8"?>
<sst xmlns="http://schemas.openxmlformats.org/spreadsheetml/2006/main" count="18" uniqueCount="18">
  <si>
    <t>Наименование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</si>
  <si>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</si>
  <si>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</si>
  <si>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</si>
  <si>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</si>
  <si>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Предложение 1</t>
  </si>
  <si>
    <t>Предложение 2</t>
  </si>
  <si>
    <t>Предложение 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</si>
  <si>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</si>
  <si>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</si>
  <si>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1"/>
        <color indexed="8"/>
        <rFont val="Times"/>
        <family val="1"/>
      </rPr>
      <t xml:space="preserve">         (не должен превышать 33%)</t>
    </r>
  </si>
  <si>
    <t>№</t>
  </si>
  <si>
    <t>ОУ-10 зарядка</t>
  </si>
  <si>
    <t>ОУ-10 проверка</t>
  </si>
  <si>
    <t>ОУ-3 зарядка</t>
  </si>
  <si>
    <t>ОУ-2  проверка</t>
  </si>
  <si>
    <t>ОУ-2 зарядка</t>
  </si>
  <si>
    <t>ОП-2 зарядка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</si>
</sst>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color indexed="8"/>
      <name val="Times"/>
      <family val="1"/>
    </font>
    <font>
      <b/>
      <i/>
      <sz val="11"/>
      <color indexed="8"/>
      <name val="Times"/>
      <family val="1"/>
    </font>
    <font>
      <b/>
      <sz val="18"/>
      <color indexed="8"/>
      <name val="Times"/>
      <family val="1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textRotation="90" wrapText="1"/>
    </xf>
    <xf numFmtId="0" fontId="8" fillId="0" borderId="0" xfId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/>
    <xf numFmtId="0" fontId="6" fillId="0" borderId="7" xfId="1" applyFont="1" applyBorder="1" applyAlignment="1">
      <alignment horizontal="center" vertical="center"/>
    </xf>
    <xf numFmtId="2" fontId="6" fillId="0" borderId="5" xfId="1" applyNumberFormat="1" applyFont="1" applyBorder="1" applyAlignment="1">
      <alignment horizontal="center" vertical="center"/>
    </xf>
    <xf numFmtId="2" fontId="6" fillId="0" borderId="4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8B247145-0538-453B-95BB-4F7749370B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1143000</xdr:rowOff>
    </xdr:from>
    <xdr:to>
      <xdr:col>9</xdr:col>
      <xdr:colOff>9525</xdr:colOff>
      <xdr:row>2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8AB8EB1-70C6-45C6-B7FE-685E4BDD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3676650"/>
          <a:ext cx="876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1</xdr:row>
      <xdr:rowOff>1162050</xdr:rowOff>
    </xdr:from>
    <xdr:to>
      <xdr:col>8</xdr:col>
      <xdr:colOff>0</xdr:colOff>
      <xdr:row>1</xdr:row>
      <xdr:rowOff>1600200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F722670-51B1-482A-8BE1-FCF01B81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39650" y="2247900"/>
          <a:ext cx="8667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1</xdr:row>
      <xdr:rowOff>857250</xdr:rowOff>
    </xdr:from>
    <xdr:to>
      <xdr:col>9</xdr:col>
      <xdr:colOff>266700</xdr:colOff>
      <xdr:row>1</xdr:row>
      <xdr:rowOff>1085850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6F674668-AD8C-4E53-B3A5-ABCC99C0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249400" y="19431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B316-7C00-4548-91A4-3F1BCAF77BCB}">
  <dimension ref="A1:J9"/>
  <sheetViews>
    <sheetView tabSelected="1" workbookViewId="0">
      <selection activeCell="F5" sqref="F5"/>
    </sheetView>
  </sheetViews>
  <sheetFormatPr defaultRowHeight="15" x14ac:dyDescent="0.25"/>
  <cols>
    <col min="1" max="1" width="9.7109375" customWidth="1"/>
    <col min="2" max="2" width="28.42578125" customWidth="1"/>
    <col min="3" max="3" width="10.42578125" customWidth="1"/>
    <col min="4" max="4" width="16.85546875" customWidth="1"/>
    <col min="5" max="5" width="18.85546875" customWidth="1"/>
    <col min="6" max="6" width="21.140625" customWidth="1"/>
    <col min="7" max="7" width="18.5703125" customWidth="1"/>
    <col min="8" max="8" width="17.85546875" customWidth="1"/>
    <col min="9" max="9" width="29.140625" customWidth="1"/>
    <col min="10" max="10" width="35.28515625" customWidth="1"/>
  </cols>
  <sheetData>
    <row r="1" spans="1:10" ht="46.5" customHeight="1" x14ac:dyDescent="0.25">
      <c r="A1" s="6" t="s">
        <v>11</v>
      </c>
      <c r="B1" s="8" t="s">
        <v>0</v>
      </c>
      <c r="C1" s="8" t="s">
        <v>1</v>
      </c>
      <c r="D1" s="8" t="s">
        <v>2</v>
      </c>
      <c r="E1" s="8"/>
      <c r="F1" s="8"/>
      <c r="G1" s="9" t="s">
        <v>3</v>
      </c>
      <c r="H1" s="9"/>
      <c r="I1" s="9"/>
      <c r="J1" s="1" t="s">
        <v>4</v>
      </c>
    </row>
    <row r="2" spans="1:10" ht="69.75" customHeight="1" thickBot="1" x14ac:dyDescent="0.3">
      <c r="A2" s="7"/>
      <c r="B2" s="8"/>
      <c r="C2" s="8"/>
      <c r="D2" s="11" t="s">
        <v>5</v>
      </c>
      <c r="E2" s="11" t="s">
        <v>6</v>
      </c>
      <c r="F2" s="11" t="s">
        <v>7</v>
      </c>
      <c r="G2" s="2" t="s">
        <v>8</v>
      </c>
      <c r="H2" s="2" t="s">
        <v>9</v>
      </c>
      <c r="I2" s="2" t="s">
        <v>10</v>
      </c>
      <c r="J2" s="3">
        <f>SUM(J3:J2092)</f>
        <v>11380.35</v>
      </c>
    </row>
    <row r="3" spans="1:10" ht="58.5" customHeight="1" x14ac:dyDescent="0.25">
      <c r="A3" s="14">
        <v>1</v>
      </c>
      <c r="B3" s="15" t="s">
        <v>12</v>
      </c>
      <c r="C3" s="16">
        <v>2</v>
      </c>
      <c r="D3" s="13">
        <v>1848</v>
      </c>
      <c r="E3" s="13">
        <v>1960</v>
      </c>
      <c r="F3" s="17">
        <v>1850</v>
      </c>
      <c r="G3" s="10">
        <f>ROUND(AVERAGE(D3:F3),2)</f>
        <v>1886</v>
      </c>
      <c r="H3" s="4">
        <f>STDEV(D3:F3)</f>
        <v>64.093681435848268</v>
      </c>
      <c r="I3" s="4">
        <f>H3/G3*100</f>
        <v>3.3983924409251465</v>
      </c>
      <c r="J3" s="5">
        <f>ROUND(G3*C3,2)</f>
        <v>3772</v>
      </c>
    </row>
    <row r="4" spans="1:10" x14ac:dyDescent="0.25">
      <c r="A4" s="14">
        <v>2</v>
      </c>
      <c r="B4" s="15" t="s">
        <v>13</v>
      </c>
      <c r="C4" s="16">
        <v>2</v>
      </c>
      <c r="D4" s="13">
        <v>191</v>
      </c>
      <c r="E4" s="13">
        <v>320</v>
      </c>
      <c r="F4" s="18">
        <v>190</v>
      </c>
      <c r="G4" s="10">
        <f t="shared" ref="G4:G8" si="0">ROUND(AVERAGE(D4:F4),2)</f>
        <v>233.67</v>
      </c>
      <c r="H4" s="4">
        <f t="shared" ref="H4:H8" si="1">STDEV(D4:F4)</f>
        <v>74.768531705078502</v>
      </c>
      <c r="I4" s="4">
        <f t="shared" ref="I4:I8" si="2">H4/G4*100</f>
        <v>31.997488639995936</v>
      </c>
      <c r="J4" s="5">
        <f t="shared" ref="J4:J8" si="3">ROUND(G4*C4,2)</f>
        <v>467.34</v>
      </c>
    </row>
    <row r="5" spans="1:10" x14ac:dyDescent="0.25">
      <c r="A5" s="14">
        <v>3</v>
      </c>
      <c r="B5" s="15" t="s">
        <v>14</v>
      </c>
      <c r="C5" s="16">
        <v>4</v>
      </c>
      <c r="D5" s="13">
        <v>550</v>
      </c>
      <c r="E5" s="13">
        <v>800</v>
      </c>
      <c r="F5" s="18">
        <v>555</v>
      </c>
      <c r="G5" s="10">
        <f t="shared" si="0"/>
        <v>635</v>
      </c>
      <c r="H5" s="4">
        <f t="shared" si="1"/>
        <v>142.91605927956451</v>
      </c>
      <c r="I5" s="4">
        <f t="shared" si="2"/>
        <v>22.506466028277874</v>
      </c>
      <c r="J5" s="5">
        <f t="shared" si="3"/>
        <v>2540</v>
      </c>
    </row>
    <row r="6" spans="1:10" x14ac:dyDescent="0.25">
      <c r="A6" s="14">
        <v>4</v>
      </c>
      <c r="B6" s="15" t="s">
        <v>15</v>
      </c>
      <c r="C6" s="16">
        <v>3</v>
      </c>
      <c r="D6" s="13">
        <v>145</v>
      </c>
      <c r="E6" s="13">
        <v>240</v>
      </c>
      <c r="F6" s="18">
        <v>145</v>
      </c>
      <c r="G6" s="10">
        <f t="shared" si="0"/>
        <v>176.67</v>
      </c>
      <c r="H6" s="4">
        <f t="shared" si="1"/>
        <v>54.848275573014469</v>
      </c>
      <c r="I6" s="4">
        <f t="shared" si="2"/>
        <v>31.045607954386412</v>
      </c>
      <c r="J6" s="5">
        <f t="shared" si="3"/>
        <v>530.01</v>
      </c>
    </row>
    <row r="7" spans="1:10" x14ac:dyDescent="0.25">
      <c r="A7" s="14">
        <v>5</v>
      </c>
      <c r="B7" s="15" t="s">
        <v>16</v>
      </c>
      <c r="C7" s="16">
        <v>6</v>
      </c>
      <c r="D7" s="13">
        <v>425</v>
      </c>
      <c r="E7" s="13">
        <v>600</v>
      </c>
      <c r="F7" s="18">
        <v>400</v>
      </c>
      <c r="G7" s="10">
        <f t="shared" si="0"/>
        <v>475</v>
      </c>
      <c r="H7" s="4">
        <f t="shared" si="1"/>
        <v>108.97247358851683</v>
      </c>
      <c r="I7" s="4">
        <f t="shared" si="2"/>
        <v>22.941573387056174</v>
      </c>
      <c r="J7" s="5">
        <f t="shared" si="3"/>
        <v>2850</v>
      </c>
    </row>
    <row r="8" spans="1:10" x14ac:dyDescent="0.25">
      <c r="A8" s="14">
        <v>6</v>
      </c>
      <c r="B8" s="15" t="s">
        <v>17</v>
      </c>
      <c r="C8" s="16">
        <v>3</v>
      </c>
      <c r="D8" s="13">
        <v>371</v>
      </c>
      <c r="E8" s="13">
        <v>500</v>
      </c>
      <c r="F8" s="13">
        <v>350</v>
      </c>
      <c r="G8" s="10">
        <f t="shared" si="0"/>
        <v>407</v>
      </c>
      <c r="H8" s="4">
        <f t="shared" si="1"/>
        <v>81.2219182240853</v>
      </c>
      <c r="I8" s="4">
        <f t="shared" si="2"/>
        <v>19.956245263903021</v>
      </c>
      <c r="J8" s="5">
        <f t="shared" si="3"/>
        <v>1221</v>
      </c>
    </row>
    <row r="9" spans="1:10" x14ac:dyDescent="0.25">
      <c r="E9" s="12"/>
      <c r="F9" s="12"/>
    </row>
  </sheetData>
  <mergeCells count="5">
    <mergeCell ref="A1:A2"/>
    <mergeCell ref="B1:B2"/>
    <mergeCell ref="C1:C2"/>
    <mergeCell ref="D1:F1"/>
    <mergeCell ref="G1:I1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Елинская Василина Владимировна</dc:creator>
  <cp:lastModifiedBy>Елинская Василина Владимировна</cp:lastModifiedBy>
  <dcterms:created xsi:type="dcterms:W3CDTF">2026-05-13T06:21:52Z</dcterms:created>
  <dcterms:modified xsi:type="dcterms:W3CDTF">2026-08-19T13:36:54Z</dcterms:modified>
</cp:coreProperties>
</file>