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270"/>
  </bookViews>
  <sheets>
    <sheet name="бланк" sheetId="24" r:id="rId1"/>
  </sheets>
  <calcPr calcId="162913"/>
</workbook>
</file>

<file path=xl/calcChain.xml><?xml version="1.0" encoding="utf-8"?>
<calcChain xmlns="http://schemas.openxmlformats.org/spreadsheetml/2006/main">
  <c r="M7" i="24" l="1"/>
  <c r="N7" i="24" l="1"/>
  <c r="M8" i="24"/>
  <c r="K8" i="24"/>
  <c r="K7" i="24"/>
  <c r="I8" i="24"/>
  <c r="I7" i="24"/>
  <c r="G8" i="24"/>
  <c r="G7" i="24"/>
  <c r="K9" i="24" l="1"/>
  <c r="I9" i="24"/>
  <c r="G9" i="24"/>
  <c r="N9" i="24" l="1"/>
</calcChain>
</file>

<file path=xl/sharedStrings.xml><?xml version="1.0" encoding="utf-8"?>
<sst xmlns="http://schemas.openxmlformats.org/spreadsheetml/2006/main" count="33" uniqueCount="25">
  <si>
    <t>Цена</t>
  </si>
  <si>
    <t>Кол-во</t>
  </si>
  <si>
    <t>Сумма</t>
  </si>
  <si>
    <t>ОКПД2</t>
  </si>
  <si>
    <t>Ед.изм.</t>
  </si>
  <si>
    <t>Расчет средней суммы</t>
  </si>
  <si>
    <t>№  п/п</t>
  </si>
  <si>
    <t>Среднее значение</t>
  </si>
  <si>
    <t>Наименование</t>
  </si>
  <si>
    <t>Коммерческое предложение №1</t>
  </si>
  <si>
    <t>Коммерческое предложение №2</t>
  </si>
  <si>
    <t>Коммерческое предложение №3</t>
  </si>
  <si>
    <t>Основные характеристики объекта закупки</t>
  </si>
  <si>
    <t>Используемый метод определения НМЦК с обоснованием</t>
  </si>
  <si>
    <t>Метод сопоставимых рыночных цен (анализ рынка)</t>
  </si>
  <si>
    <t>Коэф. вариации  %</t>
  </si>
  <si>
    <t>шт.</t>
  </si>
  <si>
    <t xml:space="preserve">Приложение №2 
</t>
  </si>
  <si>
    <t>ИТОГО:</t>
  </si>
  <si>
    <t>17.23.13.141</t>
  </si>
  <si>
    <t>Приобретение свидетельств и приложений о профессии рабочего, должности служащего</t>
  </si>
  <si>
    <t>Бланк приложения к свидетельству о профессии рабочего, должности служащего (установленный образец)</t>
  </si>
  <si>
    <t>Бланк свидетельства о профессии рабочего, должности служащего, без обложки (установленный образец)</t>
  </si>
  <si>
    <t>Дата подготовки обоснования НМЦК:  06.05.2026г.</t>
  </si>
  <si>
    <t>Начальная максимальная цена составляет: 40 279,90 (Сорок тысяч двести семьдесят девять) рублей 90 копеек, в том числе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</si>
</sst>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\ _₽"/>
  </numFmts>
  <fonts count="10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4" fontId="0" fillId="0" borderId="0" xfId="0" applyNumberFormat="1" applyFill="1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/>
    <xf numFmtId="0" fontId="6" fillId="0" borderId="0" xfId="0" applyFont="1" applyFill="1"/>
    <xf numFmtId="4" fontId="6" fillId="0" borderId="0" xfId="0" applyNumberFormat="1" applyFont="1" applyFill="1"/>
    <xf numFmtId="164" fontId="8" fillId="0" borderId="1" xfId="0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top" wrapText="1"/>
    </xf>
    <xf numFmtId="2" fontId="5" fillId="2" borderId="6" xfId="0" applyNumberFormat="1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142876</xdr:colOff>
      <xdr:row>4</xdr:row>
      <xdr:rowOff>304800</xdr:rowOff>
    </xdr:from>
    <xdr:to>
      <xdr:col>11</xdr:col>
      <xdr:colOff>809626</xdr:colOff>
      <xdr:row>6</xdr:row>
      <xdr:rowOff>9178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2626" y="1914525"/>
          <a:ext cx="666750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topLeftCell="A7" zoomScaleNormal="100" zoomScaleSheetLayoutView="100" workbookViewId="0">
      <selection activeCell="A11" sqref="A11:N11"/>
    </sheetView>
  </sheetViews>
  <sheetFormatPr defaultColWidth="9.140625" defaultRowHeight="15" x14ac:dyDescent="0.25"/>
  <cols>
    <col min="1" max="1" width="4.7109375" style="2" customWidth="1"/>
    <col min="2" max="2" width="27.7109375" style="2" customWidth="1"/>
    <col min="3" max="3" width="14.42578125" style="2" customWidth="1"/>
    <col min="4" max="4" width="8.5703125" style="2" customWidth="1"/>
    <col min="5" max="5" width="10.5703125" style="2" customWidth="1"/>
    <col min="6" max="6" width="11.5703125" style="2" customWidth="1"/>
    <col min="7" max="7" width="14.42578125" style="6" customWidth="1"/>
    <col min="8" max="8" width="10.7109375" style="2" customWidth="1"/>
    <col min="9" max="9" width="16" style="6" bestFit="1" customWidth="1"/>
    <col min="10" max="10" width="12.5703125" style="2" customWidth="1"/>
    <col min="11" max="11" width="14.5703125" style="6" customWidth="1"/>
    <col min="12" max="12" width="14" style="6" customWidth="1"/>
    <col min="13" max="13" width="11.85546875" style="2" bestFit="1" customWidth="1"/>
    <col min="14" max="14" width="15.7109375" style="6" customWidth="1"/>
    <col min="15" max="16384" width="9.140625" style="2"/>
  </cols>
  <sheetData>
    <row r="1" spans="1:14" ht="57" customHeight="1" x14ac:dyDescent="0.25">
      <c r="G1" s="35" t="s">
        <v>17</v>
      </c>
      <c r="H1" s="35"/>
      <c r="I1" s="35"/>
      <c r="J1" s="35"/>
      <c r="K1" s="35"/>
      <c r="L1" s="35"/>
      <c r="M1" s="35"/>
      <c r="N1" s="35"/>
    </row>
    <row r="2" spans="1:14" x14ac:dyDescent="0.25">
      <c r="A2" s="36" t="s">
        <v>12</v>
      </c>
      <c r="B2" s="36"/>
      <c r="C2" s="36"/>
      <c r="D2" s="36"/>
      <c r="E2" s="36"/>
      <c r="F2" s="36"/>
      <c r="G2" s="37" t="s">
        <v>20</v>
      </c>
      <c r="H2" s="38"/>
      <c r="I2" s="38"/>
      <c r="J2" s="38"/>
      <c r="K2" s="38"/>
      <c r="L2" s="38"/>
      <c r="M2" s="38"/>
      <c r="N2" s="39"/>
    </row>
    <row r="3" spans="1:14" x14ac:dyDescent="0.25">
      <c r="A3" s="36" t="s">
        <v>13</v>
      </c>
      <c r="B3" s="36"/>
      <c r="C3" s="36"/>
      <c r="D3" s="36"/>
      <c r="E3" s="36"/>
      <c r="F3" s="36"/>
      <c r="G3" s="37" t="s">
        <v>14</v>
      </c>
      <c r="H3" s="38"/>
      <c r="I3" s="38"/>
      <c r="J3" s="38"/>
      <c r="K3" s="38"/>
      <c r="L3" s="38"/>
      <c r="M3" s="38"/>
      <c r="N3" s="39"/>
    </row>
    <row r="4" spans="1:14" s="1" customFormat="1" ht="18.95" customHeight="1" x14ac:dyDescent="0.35">
      <c r="A4" s="41" t="s">
        <v>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35.450000000000003" customHeight="1" x14ac:dyDescent="0.25">
      <c r="A5" s="50" t="s">
        <v>6</v>
      </c>
      <c r="B5" s="53" t="s">
        <v>8</v>
      </c>
      <c r="C5" s="52" t="s">
        <v>3</v>
      </c>
      <c r="D5" s="52" t="s">
        <v>4</v>
      </c>
      <c r="E5" s="28" t="s">
        <v>1</v>
      </c>
      <c r="F5" s="30" t="s">
        <v>9</v>
      </c>
      <c r="G5" s="31"/>
      <c r="H5" s="30" t="s">
        <v>10</v>
      </c>
      <c r="I5" s="31"/>
      <c r="J5" s="30" t="s">
        <v>11</v>
      </c>
      <c r="K5" s="31"/>
      <c r="L5" s="32" t="s">
        <v>15</v>
      </c>
      <c r="M5" s="40" t="s">
        <v>7</v>
      </c>
      <c r="N5" s="40"/>
    </row>
    <row r="6" spans="1:14" s="4" customFormat="1" ht="18.95" customHeight="1" thickBot="1" x14ac:dyDescent="0.3">
      <c r="A6" s="51"/>
      <c r="B6" s="54"/>
      <c r="C6" s="40"/>
      <c r="D6" s="40"/>
      <c r="E6" s="29"/>
      <c r="F6" s="8" t="s">
        <v>0</v>
      </c>
      <c r="G6" s="9" t="s">
        <v>2</v>
      </c>
      <c r="H6" s="8" t="s">
        <v>0</v>
      </c>
      <c r="I6" s="9" t="s">
        <v>2</v>
      </c>
      <c r="J6" s="8" t="s">
        <v>0</v>
      </c>
      <c r="K6" s="9" t="s">
        <v>2</v>
      </c>
      <c r="L6" s="33"/>
      <c r="M6" s="8" t="s">
        <v>0</v>
      </c>
      <c r="N6" s="9" t="s">
        <v>2</v>
      </c>
    </row>
    <row r="7" spans="1:14" s="4" customFormat="1" ht="51.75" thickBot="1" x14ac:dyDescent="0.3">
      <c r="A7" s="22">
        <v>1</v>
      </c>
      <c r="B7" s="55" t="s">
        <v>22</v>
      </c>
      <c r="C7" s="21" t="s">
        <v>19</v>
      </c>
      <c r="D7" s="15" t="s">
        <v>16</v>
      </c>
      <c r="E7" s="24">
        <v>230</v>
      </c>
      <c r="F7" s="25">
        <v>93</v>
      </c>
      <c r="G7" s="26">
        <f>E7*F7</f>
        <v>21390</v>
      </c>
      <c r="H7" s="19">
        <v>84.48</v>
      </c>
      <c r="I7" s="26">
        <f>E7*H7</f>
        <v>19430.400000000001</v>
      </c>
      <c r="J7" s="25">
        <v>93</v>
      </c>
      <c r="K7" s="26">
        <f>E7*J7</f>
        <v>21390</v>
      </c>
      <c r="L7" s="27">
        <v>5.46</v>
      </c>
      <c r="M7" s="17">
        <f>(F7+H7+J7)/3</f>
        <v>90.160000000000011</v>
      </c>
      <c r="N7" s="18">
        <f t="shared" ref="N7:N8" si="0">M7*E7</f>
        <v>20736.800000000003</v>
      </c>
    </row>
    <row r="8" spans="1:14" s="4" customFormat="1" ht="51.75" thickBot="1" x14ac:dyDescent="0.3">
      <c r="A8" s="22">
        <v>2</v>
      </c>
      <c r="B8" s="56" t="s">
        <v>21</v>
      </c>
      <c r="C8" s="21" t="s">
        <v>19</v>
      </c>
      <c r="D8" s="15" t="s">
        <v>16</v>
      </c>
      <c r="E8" s="24">
        <v>230</v>
      </c>
      <c r="F8" s="25">
        <v>87</v>
      </c>
      <c r="G8" s="26">
        <f t="shared" ref="G8" si="1">E8*F8</f>
        <v>20010</v>
      </c>
      <c r="H8" s="19">
        <v>80.900000000000006</v>
      </c>
      <c r="I8" s="26">
        <f t="shared" ref="I8" si="2">E8*H8</f>
        <v>18607</v>
      </c>
      <c r="J8" s="25">
        <v>87</v>
      </c>
      <c r="K8" s="26">
        <f t="shared" ref="K8" si="3">E8*J8</f>
        <v>20010</v>
      </c>
      <c r="L8" s="27">
        <v>4.1399999999999997</v>
      </c>
      <c r="M8" s="17">
        <f t="shared" ref="M8" si="4">(F8+H8+J8)/3</f>
        <v>84.966666666666669</v>
      </c>
      <c r="N8" s="18">
        <v>19543.099999999999</v>
      </c>
    </row>
    <row r="9" spans="1:14" s="5" customFormat="1" ht="18.95" customHeight="1" x14ac:dyDescent="0.25">
      <c r="A9" s="10"/>
      <c r="B9" s="20" t="s">
        <v>18</v>
      </c>
      <c r="C9" s="10"/>
      <c r="D9" s="10"/>
      <c r="E9" s="23"/>
      <c r="F9" s="13"/>
      <c r="G9" s="13">
        <f>SUM(G7:G8)</f>
        <v>41400</v>
      </c>
      <c r="H9" s="13"/>
      <c r="I9" s="13">
        <f>SUM(I7:I8)</f>
        <v>38037.4</v>
      </c>
      <c r="J9" s="13"/>
      <c r="K9" s="13">
        <f>SUM(K7:K8)</f>
        <v>41400</v>
      </c>
      <c r="L9" s="13"/>
      <c r="M9" s="13"/>
      <c r="N9" s="13">
        <f>SUM(N7:N8)</f>
        <v>40279.9</v>
      </c>
    </row>
    <row r="10" spans="1:14" s="5" customFormat="1" ht="18.95" customHeight="1" x14ac:dyDescent="0.25">
      <c r="A10" s="44" t="s">
        <v>23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4" s="3" customFormat="1" x14ac:dyDescent="0.25">
      <c r="A11" s="47" t="s">
        <v>24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</row>
    <row r="12" spans="1:14" ht="31.5" customHeight="1" x14ac:dyDescent="0.25">
      <c r="A12" s="11"/>
      <c r="B12" s="34"/>
      <c r="C12" s="34"/>
      <c r="D12" s="34"/>
      <c r="E12" s="11"/>
      <c r="F12" s="11"/>
      <c r="G12" s="12"/>
      <c r="H12" s="11"/>
      <c r="I12" s="12"/>
      <c r="J12" s="11"/>
      <c r="K12" s="16"/>
      <c r="L12" s="16"/>
      <c r="M12" s="11"/>
      <c r="N12" s="12"/>
    </row>
    <row r="13" spans="1:14" ht="23.45" customHeight="1" x14ac:dyDescent="0.25">
      <c r="A13" s="7"/>
      <c r="B13" s="1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</sheetData>
  <mergeCells count="19">
    <mergeCell ref="M5:N5"/>
    <mergeCell ref="A4:N4"/>
    <mergeCell ref="A10:N10"/>
    <mergeCell ref="A11:N11"/>
    <mergeCell ref="A5:A6"/>
    <mergeCell ref="C5:C6"/>
    <mergeCell ref="D5:D6"/>
    <mergeCell ref="J5:K5"/>
    <mergeCell ref="B5:B6"/>
    <mergeCell ref="G1:N1"/>
    <mergeCell ref="A2:F2"/>
    <mergeCell ref="G2:N2"/>
    <mergeCell ref="A3:F3"/>
    <mergeCell ref="G3:N3"/>
    <mergeCell ref="E5:E6"/>
    <mergeCell ref="F5:G5"/>
    <mergeCell ref="H5:I5"/>
    <mergeCell ref="L5:L6"/>
    <mergeCell ref="B12:D12"/>
  </mergeCells>
  <pageMargins left="0" right="0" top="0.35433070866141736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2026-06-02T04:56:23Z</dcterms:modified>
</cp:coreProperties>
</file>