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2760" yWindow="120" windowWidth="16380" windowHeight="8076" tabRatio="395"/>
  </bookViews>
  <sheets>
    <sheet name="Расчет цены" sheetId="2" r:id="rId1"/>
  </sheets>
  <calcPr calcId="144525"/>
</workbook>
</file>

<file path=xl/calcChain.xml><?xml version="1.0" encoding="utf-8"?>
<calcChain xmlns="http://schemas.openxmlformats.org/spreadsheetml/2006/main">
  <c r="I5" i="2" l="1"/>
  <c r="L5" i="2" s="1"/>
  <c r="L7" i="2" l="1"/>
  <c r="J5" i="2"/>
  <c r="K5" i="2" s="1"/>
</calcChain>
</file>

<file path=xl/sharedStrings.xml><?xml version="1.0" encoding="utf-8"?>
<sst xmlns="http://schemas.openxmlformats.org/spreadsheetml/2006/main" count="25" uniqueCount="25">
  <si>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</si>
  <si>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</si>
  <si>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</si>
  <si>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</si>
  <si>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</si>
  <si>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</si>
  <si>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</si>
  <si>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</si>
  <si>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</si>
  <si>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</si>
  <si>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</si>
  <si>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 </t>
  </si>
  <si>
    <t>Поставщик № 1</t>
  </si>
  <si>
    <t xml:space="preserve">Поставщик № 2 </t>
  </si>
  <si>
    <t xml:space="preserve">Поставщик № 3 </t>
  </si>
  <si>
    <t>Начальная (максимальная) цена контракта составляет: 22 066,67( двадцать две тысячи шестьдесят шесть рублей 67 копеек).</t>
  </si>
  <si>
    <t>ИТОГО:</t>
  </si>
  <si>
    <t>Расчёт и обоснование начальной (максимальной) цены контракта, предмет государственного контракта – оказание услуг по проведению специальной оценки условий труда</t>
  </si>
  <si>
    <t>Специальная оценка условий труда</t>
  </si>
  <si>
    <t>усл. ед.</t>
  </si>
  <si>
    <t>подполковник внутренней службы</t>
  </si>
  <si>
    <t>Заместитель начальника ФКУ СИЗО-3</t>
  </si>
  <si>
    <t>ГУФСИН России по Ростовской области</t>
  </si>
  <si>
    <t>И.В. Рычихин</t>
  </si>
  <si>
    <t>Среднерыночная цена составляет 61 533 (шестьдесят одна тысяча пятьсот тридцать три) рубля 33 копейки. Однако в связи с ограниченным бюджетным финансированием считаю целесообразным установить начальнаю (максимальную) цену контракта: 54 600 (пятьдесят четыре тысячи шестьсот) рублей 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</si>
</sst>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2" fontId="3" fillId="0" borderId="0" xfId="0" applyNumberFormat="1" applyFont="1" applyAlignment="1">
      <alignment vertical="center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4" fontId="4" fillId="0" borderId="0" xfId="0" applyNumberFormat="1" applyFont="1" applyAlignment="1" applyProtection="1">
      <alignment wrapText="1"/>
      <protection locked="0"/>
    </xf>
    <xf numFmtId="0" fontId="2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164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4" fillId="0" borderId="3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center" wrapText="1"/>
    </xf>
    <xf numFmtId="2" fontId="2" fillId="0" borderId="9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10650" y="2190750"/>
          <a:ext cx="112395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923925</xdr:rowOff>
    </xdr:from>
    <xdr:to>
      <xdr:col>9</xdr:col>
      <xdr:colOff>1019175</xdr:colOff>
      <xdr:row>3</xdr:row>
      <xdr:rowOff>1362075</xdr:rowOff>
    </xdr:to>
    <xdr:pic>
      <xdr:nvPicPr>
        <xdr:cNvPr id="255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81950" y="2162175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1600200</xdr:rowOff>
    </xdr:from>
    <xdr:to>
      <xdr:col>11</xdr:col>
      <xdr:colOff>1504950</xdr:colOff>
      <xdr:row>3</xdr:row>
      <xdr:rowOff>1962150</xdr:rowOff>
    </xdr:to>
    <xdr:pic>
      <xdr:nvPicPr>
        <xdr:cNvPr id="25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53650" y="2838450"/>
          <a:ext cx="1485900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685800</xdr:colOff>
      <xdr:row>3</xdr:row>
      <xdr:rowOff>1019175</xdr:rowOff>
    </xdr:from>
    <xdr:to>
      <xdr:col>11</xdr:col>
      <xdr:colOff>838200</xdr:colOff>
      <xdr:row>3</xdr:row>
      <xdr:rowOff>1247775</xdr:rowOff>
    </xdr:to>
    <xdr:pic>
      <xdr:nvPicPr>
        <xdr:cNvPr id="25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820400" y="2257425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="80" zoomScaleNormal="80" workbookViewId="0">
      <selection activeCell="I17" sqref="I17"/>
    </sheetView>
  </sheetViews>
  <sheetFormatPr defaultColWidth="9.109375" defaultRowHeight="13.2" x14ac:dyDescent="0.25"/>
  <cols>
    <col min="1" max="1" width="5.88671875" style="1" customWidth="1"/>
    <col min="2" max="2" width="12.5546875" style="1" customWidth="1"/>
    <col min="3" max="3" width="32.88671875" style="1" customWidth="1"/>
    <col min="4" max="4" width="8" style="1" customWidth="1"/>
    <col min="5" max="5" width="9.44140625" style="1" customWidth="1"/>
    <col min="6" max="8" width="11.6640625" style="1" customWidth="1"/>
    <col min="9" max="9" width="15.5546875" style="1" customWidth="1"/>
    <col min="10" max="10" width="15.44140625" style="1" customWidth="1"/>
    <col min="11" max="11" width="17.109375" style="1" customWidth="1"/>
    <col min="12" max="12" width="28.33203125" style="1" customWidth="1"/>
    <col min="13" max="13" width="9.5546875" style="1" customWidth="1"/>
    <col min="14" max="15" width="9.109375" style="1"/>
    <col min="16" max="16" width="18.5546875" style="1" customWidth="1"/>
    <col min="17" max="16384" width="9.109375" style="1"/>
  </cols>
  <sheetData>
    <row r="1" spans="1:15" ht="14.4" customHeight="1" x14ac:dyDescent="0.25">
      <c r="L1" s="37"/>
      <c r="M1" s="37"/>
    </row>
    <row r="2" spans="1:15" ht="52.5" customHeight="1" x14ac:dyDescent="0.25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5" ht="39" customHeight="1" x14ac:dyDescent="0.25">
      <c r="A3" s="43" t="s">
        <v>0</v>
      </c>
      <c r="B3" s="49" t="s">
        <v>1</v>
      </c>
      <c r="C3" s="50"/>
      <c r="D3" s="43" t="s">
        <v>2</v>
      </c>
      <c r="E3" s="43" t="s">
        <v>3</v>
      </c>
      <c r="F3" s="45" t="s">
        <v>4</v>
      </c>
      <c r="G3" s="46"/>
      <c r="H3" s="46"/>
      <c r="I3" s="55" t="s">
        <v>5</v>
      </c>
      <c r="J3" s="55"/>
      <c r="K3" s="55"/>
      <c r="L3" s="40" t="s">
        <v>6</v>
      </c>
      <c r="M3" s="41"/>
    </row>
    <row r="4" spans="1:15" ht="159.75" customHeight="1" x14ac:dyDescent="0.25">
      <c r="A4" s="44"/>
      <c r="B4" s="51"/>
      <c r="C4" s="52"/>
      <c r="D4" s="44"/>
      <c r="E4" s="44"/>
      <c r="F4" s="5" t="s">
        <v>12</v>
      </c>
      <c r="G4" s="5" t="s">
        <v>13</v>
      </c>
      <c r="H4" s="5" t="s">
        <v>14</v>
      </c>
      <c r="I4" s="5" t="s">
        <v>7</v>
      </c>
      <c r="J4" s="5" t="s">
        <v>8</v>
      </c>
      <c r="K4" s="14" t="s">
        <v>9</v>
      </c>
      <c r="L4" s="53" t="s">
        <v>10</v>
      </c>
      <c r="M4" s="53"/>
    </row>
    <row r="5" spans="1:15" ht="53.25" customHeight="1" x14ac:dyDescent="0.25">
      <c r="A5" s="15">
        <v>1</v>
      </c>
      <c r="B5" s="47" t="s">
        <v>18</v>
      </c>
      <c r="C5" s="48"/>
      <c r="D5" s="15" t="s">
        <v>19</v>
      </c>
      <c r="E5" s="26">
        <v>52</v>
      </c>
      <c r="F5" s="27">
        <v>1300</v>
      </c>
      <c r="G5" s="27">
        <v>1200</v>
      </c>
      <c r="H5" s="27">
        <v>1050</v>
      </c>
      <c r="I5" s="16">
        <f t="shared" ref="I5" si="0">AVERAGE(F5:H5)</f>
        <v>1183.3333333333333</v>
      </c>
      <c r="J5" s="17">
        <f t="shared" ref="J5" si="1">_xlfn.STDEV.P(F5:I5)</f>
        <v>88.97565210026093</v>
      </c>
      <c r="K5" s="18">
        <f t="shared" ref="K5" si="2">J5/I5*100</f>
        <v>7.5190691915713463</v>
      </c>
      <c r="L5" s="34">
        <f>I5*E5</f>
        <v>61533.333333333328</v>
      </c>
      <c r="M5" s="34"/>
    </row>
    <row r="6" spans="1:15" ht="27" hidden="1" customHeight="1" x14ac:dyDescent="0.25">
      <c r="A6" s="15"/>
      <c r="B6" s="47"/>
      <c r="C6" s="48"/>
      <c r="D6" s="15"/>
      <c r="E6" s="26"/>
      <c r="F6" s="27"/>
      <c r="G6" s="27"/>
      <c r="H6" s="27"/>
      <c r="I6" s="16"/>
      <c r="J6" s="17"/>
      <c r="K6" s="18"/>
      <c r="L6" s="34"/>
      <c r="M6" s="34"/>
    </row>
    <row r="7" spans="1:15" ht="24" customHeight="1" x14ac:dyDescent="0.25">
      <c r="A7" s="54" t="s">
        <v>16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34">
        <f>SUM(L5:M6)</f>
        <v>61533.333333333328</v>
      </c>
      <c r="M7" s="34"/>
    </row>
    <row r="8" spans="1:15" ht="3" customHeight="1" x14ac:dyDescent="0.25">
      <c r="A8" s="29"/>
      <c r="B8" s="35"/>
      <c r="C8" s="35"/>
      <c r="D8" s="29"/>
      <c r="E8" s="28"/>
      <c r="F8" s="30"/>
      <c r="G8" s="30"/>
      <c r="H8" s="30"/>
      <c r="I8" s="31"/>
      <c r="J8" s="32"/>
      <c r="K8" s="32"/>
      <c r="L8" s="36"/>
      <c r="M8" s="36"/>
    </row>
    <row r="9" spans="1:15" ht="30" hidden="1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8"/>
      <c r="M9" s="38"/>
      <c r="N9" s="10"/>
      <c r="O9" s="10"/>
    </row>
    <row r="10" spans="1:15" ht="69.75" hidden="1" customHeight="1" x14ac:dyDescent="0.25">
      <c r="A10" s="57" t="s">
        <v>11</v>
      </c>
      <c r="B10" s="57"/>
      <c r="C10" s="57"/>
      <c r="D10" s="57"/>
      <c r="E10" s="57"/>
      <c r="F10" s="57"/>
      <c r="G10" s="57"/>
      <c r="H10" s="57"/>
      <c r="I10" s="57"/>
      <c r="J10" s="57"/>
      <c r="K10" s="6"/>
      <c r="L10" s="9"/>
      <c r="M10" s="9"/>
      <c r="N10" s="11"/>
      <c r="O10" s="11"/>
    </row>
    <row r="11" spans="1:15" s="3" customFormat="1" ht="0.75" hidden="1" customHeight="1" x14ac:dyDescent="0.3">
      <c r="A11" s="58" t="s">
        <v>15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</row>
    <row r="12" spans="1:15" s="3" customFormat="1" ht="19.8" customHeight="1" x14ac:dyDescent="0.3">
      <c r="A12" s="59" t="s">
        <v>24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</row>
    <row r="13" spans="1:15" s="3" customFormat="1" ht="3.75" customHeight="1" x14ac:dyDescent="0.3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spans="1:15" ht="19.5" hidden="1" customHeight="1" x14ac:dyDescent="0.25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spans="1:15" ht="19.5" customHeight="1" x14ac:dyDescent="0.2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</row>
    <row r="16" spans="1:15" ht="12.6" customHeight="1" x14ac:dyDescent="0.2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1:13" ht="19.5" customHeight="1" x14ac:dyDescent="0.35">
      <c r="A17" s="21"/>
      <c r="B17" s="21"/>
      <c r="C17" s="21"/>
      <c r="D17" s="21"/>
      <c r="E17" s="19"/>
      <c r="F17" s="22"/>
      <c r="G17" s="23"/>
      <c r="H17" s="23"/>
      <c r="I17" s="20"/>
      <c r="J17" s="20"/>
      <c r="K17" s="20"/>
      <c r="L17" s="24"/>
      <c r="M17" s="24"/>
    </row>
    <row r="18" spans="1:13" s="3" customFormat="1" ht="19.5" customHeight="1" x14ac:dyDescent="0.35">
      <c r="A18" s="21"/>
      <c r="B18" s="21"/>
      <c r="C18" s="60" t="s">
        <v>21</v>
      </c>
      <c r="D18" s="60"/>
      <c r="E18" s="60"/>
      <c r="F18" s="22"/>
      <c r="G18" s="23"/>
      <c r="H18" s="23"/>
      <c r="I18" s="20"/>
      <c r="J18" s="20"/>
      <c r="K18" s="24"/>
      <c r="L18" s="24"/>
      <c r="M18" s="20"/>
    </row>
    <row r="19" spans="1:13" ht="20.25" customHeight="1" x14ac:dyDescent="0.35">
      <c r="A19" s="25"/>
      <c r="B19" s="25"/>
      <c r="C19" s="61" t="s">
        <v>22</v>
      </c>
      <c r="D19" s="61"/>
      <c r="E19" s="61"/>
      <c r="F19" s="22"/>
      <c r="G19" s="23"/>
      <c r="H19" s="23"/>
      <c r="I19" s="20"/>
      <c r="J19" s="20"/>
      <c r="K19" s="20"/>
      <c r="M19" s="20"/>
    </row>
    <row r="20" spans="1:13" ht="18" x14ac:dyDescent="0.3">
      <c r="A20" s="33"/>
      <c r="B20" s="33"/>
      <c r="C20" s="62" t="s">
        <v>20</v>
      </c>
      <c r="D20" s="62"/>
      <c r="E20" s="62"/>
      <c r="F20" s="12"/>
      <c r="G20" s="12"/>
      <c r="H20" s="12"/>
      <c r="I20" s="12"/>
      <c r="J20" s="12"/>
      <c r="K20" s="12"/>
      <c r="L20" s="20" t="s">
        <v>23</v>
      </c>
      <c r="M20" s="4"/>
    </row>
    <row r="21" spans="1:13" ht="15.6" x14ac:dyDescent="0.3">
      <c r="A21" s="56"/>
      <c r="B21" s="56"/>
      <c r="C21" s="56"/>
      <c r="D21" s="56"/>
      <c r="E21" s="4"/>
      <c r="F21" s="7"/>
      <c r="G21" s="8"/>
      <c r="H21" s="8"/>
      <c r="I21" s="3"/>
      <c r="J21" s="3"/>
      <c r="K21" s="3"/>
      <c r="L21" s="3"/>
      <c r="M21" s="3"/>
    </row>
    <row r="22" spans="1:13" ht="15.6" x14ac:dyDescent="0.3">
      <c r="A22" s="2"/>
      <c r="B22" s="2"/>
      <c r="C22" s="2"/>
      <c r="D22" s="2"/>
      <c r="E22" s="4"/>
      <c r="F22" s="7"/>
      <c r="G22" s="8"/>
      <c r="H22" s="8"/>
    </row>
    <row r="23" spans="1:13" ht="15.6" x14ac:dyDescent="0.3">
      <c r="A23" s="2"/>
      <c r="B23" s="2"/>
      <c r="C23" s="2"/>
      <c r="D23" s="2"/>
      <c r="E23" s="4"/>
      <c r="F23" s="7"/>
      <c r="G23" s="8"/>
      <c r="H23" s="8"/>
      <c r="I23" s="13"/>
    </row>
  </sheetData>
  <sheetProtection selectLockedCells="1" selectUnlockedCells="1"/>
  <mergeCells count="27">
    <mergeCell ref="A21:D21"/>
    <mergeCell ref="A10:J10"/>
    <mergeCell ref="A11:M11"/>
    <mergeCell ref="A12:M16"/>
    <mergeCell ref="C18:E18"/>
    <mergeCell ref="C19:E19"/>
    <mergeCell ref="C20:E20"/>
    <mergeCell ref="L9:M9"/>
    <mergeCell ref="A9:K9"/>
    <mergeCell ref="L3:M3"/>
    <mergeCell ref="A2:M2"/>
    <mergeCell ref="E3:E4"/>
    <mergeCell ref="F3:H3"/>
    <mergeCell ref="A3:A4"/>
    <mergeCell ref="D3:D4"/>
    <mergeCell ref="B6:C6"/>
    <mergeCell ref="B3:C4"/>
    <mergeCell ref="L4:M4"/>
    <mergeCell ref="B5:C5"/>
    <mergeCell ref="L7:M7"/>
    <mergeCell ref="A7:K7"/>
    <mergeCell ref="I3:K3"/>
    <mergeCell ref="L6:M6"/>
    <mergeCell ref="B8:C8"/>
    <mergeCell ref="L8:M8"/>
    <mergeCell ref="L5:M5"/>
    <mergeCell ref="L1:M1"/>
  </mergeCells>
  <pageMargins left="0.7" right="0.7" top="0.75" bottom="0.75" header="0.3" footer="0.3"/>
  <pageSetup paperSize="9" scale="69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Admin</cp:lastModifiedBy>
  <cp:lastPrinted>2026-05-27T05:47:23Z</cp:lastPrinted>
  <dcterms:created xsi:type="dcterms:W3CDTF">2014-06-13T08:59:54Z</dcterms:created>
  <dcterms:modified xsi:type="dcterms:W3CDTF">2026-05-27T06:54:07Z</dcterms:modified>
</cp:coreProperties>
</file>