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2\Work\2026\ЕАТ (малый закуп)\Заглушка\Документация\"/>
    </mc:Choice>
  </mc:AlternateContent>
  <bookViews>
    <workbookView xWindow="0" yWindow="0" windowWidth="23040" windowHeight="8808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M13" i="1" l="1"/>
  <c r="M11" i="1"/>
  <c r="M12" i="1"/>
  <c r="M10" i="1" l="1"/>
  <c r="M9" i="1"/>
</calcChain>
</file>

<file path=xl/sharedStrings.xml><?xml version="1.0" encoding="utf-8"?>
<sst xmlns="http://schemas.openxmlformats.org/spreadsheetml/2006/main" count="34" uniqueCount="28">
  <si>
    <t xml:space="preserve">                                                                                                                  Обоснование начальной (максимальной) цены  контракта </t>
  </si>
  <si>
    <r>
      <t xml:space="preserve">Используемый метод определения начальной (максимальной) цены контракта </t>
    </r>
    <r>
      <rPr>
        <u/>
        <sz val="12"/>
        <rFont val="Times New Roman"/>
        <family val="1"/>
        <charset val="204"/>
      </rPr>
      <t>Метод сопоставимых рыночных цен (анализ рынка)</t>
    </r>
    <r>
      <rPr>
        <sz val="11"/>
        <color theme="1"/>
        <rFont val="Calibri"/>
        <family val="2"/>
        <charset val="204"/>
      </rPr>
      <t xml:space="preserve">
</t>
    </r>
  </si>
  <si>
    <t>Наименование расходных материалов</t>
  </si>
  <si>
    <t xml:space="preserve"> Количество (объем) закупаемого товара (работы, услуги), штук </t>
  </si>
  <si>
    <t>Цены поставщиков (исполнителей, подрядчиков) за единицу товара (работы, услуги), рублей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</si>
  <si>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</si>
  <si>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</si>
  <si>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кп 1</t>
  </si>
  <si>
    <t>кп 2</t>
  </si>
  <si>
    <t>кп 3</t>
  </si>
  <si>
    <r>
      <t>Средняя арифметическая цена за единицу     &lt;</t>
    </r>
    <r>
      <rPr>
        <b/>
        <i/>
        <sz val="10"/>
        <color rgb="FF000000"/>
        <rFont val="Times New Roman"/>
        <family val="1"/>
        <charset val="204"/>
      </rPr>
      <t>ц</t>
    </r>
    <r>
      <rPr>
        <b/>
        <sz val="10"/>
        <color rgb="FF000000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</si>
  <si>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</si>
  <si>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Расчет НМЦК по формуле                             v - количество (объем) закупаемого товара (работы, услуги);
</t>
    </r>
    <r>
      <rPr>
        <b/>
        <i/>
        <sz val="10"/>
        <color rgb="FF000000"/>
        <rFont val="Times New Roman"/>
        <family val="1"/>
        <charset val="204"/>
      </rPr>
      <t>n</t>
    </r>
    <r>
      <rPr>
        <b/>
        <sz val="10"/>
        <color rgb="FF000000"/>
        <rFont val="Times New Roman"/>
        <family val="1"/>
        <charset val="204"/>
      </rPr>
      <t xml:space="preserve"> - количество значений, используемых в расчете;</t>
    </r>
    <r>
      <rPr>
        <sz val="11"/>
        <color theme="1"/>
        <rFont val="Calibri"/>
        <family val="2"/>
        <charset val="204"/>
      </rPr>
      <t xml:space="preserve">
</t>
    </r>
    <r>
      <rPr>
        <b/>
        <i/>
        <sz val="10"/>
        <color rgb="FF000000"/>
        <rFont val="Times New Roman"/>
        <family val="1"/>
        <charset val="204"/>
      </rPr>
      <t>i</t>
    </r>
    <r>
      <rPr>
        <b/>
        <sz val="10"/>
        <color rgb="FF000000"/>
        <rFont val="Times New Roman"/>
        <family val="1"/>
        <charset val="204"/>
      </rPr>
      <t xml:space="preserve"> - номер источника ценовой информации;</t>
    </r>
    <r>
      <rPr>
        <sz val="11"/>
        <color theme="1"/>
        <rFont val="Calibri"/>
        <family val="2"/>
        <charset val="204"/>
      </rPr>
      <t xml:space="preserve">
</t>
    </r>
    <r>
      <rPr>
        <b/>
        <sz val="10"/>
        <color rgb="FF000000"/>
        <rFont val="Times New Roman"/>
        <family val="1"/>
        <charset val="204"/>
      </rPr>
      <t xml:space="preserve">     - цена единицы</t>
    </r>
  </si>
  <si>
    <r>
      <t xml:space="preserve">Обоснование выбранного метода обоснования начальной (максимальной) цены контракта  </t>
    </r>
    <r>
      <rPr>
        <u/>
        <sz val="12"/>
        <rFont val="Times New Roman"/>
        <family val="1"/>
        <charset val="204"/>
      </rPr>
      <t xml:space="preserve"> Наличие информации о рыночной стоимости идентичных товаров (работ, услуг) </t>
    </r>
    <r>
      <rPr>
        <sz val="12"/>
        <color rgb="FF000000"/>
        <rFont val="Times New Roman"/>
        <family val="1"/>
        <charset val="204"/>
      </rPr>
      <t>Начальная (максимальная) цена договора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Министерства здравоохранения РФ от 15 мая 2020 г. N 450н</t>
    </r>
    <r>
      <rPr>
        <sz val="12"/>
        <color theme="1"/>
        <rFont val="Times New Roman"/>
        <family val="1"/>
        <charset val="204"/>
      </rPr>
      <t xml:space="preserve">
Обоснование выбранного метода обоснования начальной (максимальной) цены контракта  </t>
    </r>
    <r>
      <rPr>
        <u/>
        <sz val="12"/>
        <rFont val="Times New Roman"/>
        <family val="1"/>
        <charset val="204"/>
      </rPr>
      <t xml:space="preserve"> Наличие информации о рыночной стоимости идентичных товаров (работ, услуг)</t>
    </r>
  </si>
  <si>
    <t>НМЦК, руб.</t>
  </si>
  <si>
    <t>№ п/п</t>
  </si>
  <si>
    <t>Ед. изм.</t>
  </si>
  <si>
    <t>ОКПД2/КТРУ</t>
  </si>
  <si>
    <t>Поставка расходного материала</t>
  </si>
  <si>
    <t>шт.</t>
  </si>
  <si>
    <t>22.29.29.190-00000002</t>
  </si>
  <si>
    <t>Дата подготовки обоснования начальной (максимальной) цены контракт 27.03.2026</t>
  </si>
  <si>
    <t>Колпачок защитный для шприца, красный, материал - полипропилен</t>
  </si>
  <si>
    <t>Колпачок защитный для шприца, синий, материал - полипропилен</t>
  </si>
  <si>
    <t>Колпачок защитный для шприца, красный, материал -полиэтилен высокой плотности.</t>
  </si>
  <si>
    <t xml:space="preserve"> Контракт №2500702340824000080</t>
  </si>
  <si>
    <r>
      <t xml:space="preserve">коэффициент вариации цен V (%)           </t>
    </r>
    <r>
      <rPr>
        <b/>
        <i/>
        <sz val="10"/>
        <color rgb="FF000000"/>
        <rFont val="Times New Roman"/>
        <family val="1"/>
        <charset val="204"/>
      </rPr>
      <t xml:space="preserve">                 (не должен превышать 33%)</t>
    </r>
  </si>
  <si>
    <t>Колпачок защитный для шприца, синий, полиэтилен высокой плотности.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</si>
</sst>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21" x14ac:knownFonts="1">
    <font>
      <sz val="11"/>
      <color theme="1"/>
      <name val="Calibri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2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55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5" fillId="0" borderId="0" xfId="0" applyNumberFormat="1" applyFont="1" applyAlignment="1">
      <alignment horizontal="left"/>
    </xf>
    <xf numFmtId="0" fontId="6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/>
    <xf numFmtId="0" fontId="9" fillId="0" borderId="1" xfId="0" applyNumberFormat="1" applyFont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wrapText="1"/>
    </xf>
    <xf numFmtId="4" fontId="5" fillId="0" borderId="1" xfId="0" applyNumberFormat="1" applyFont="1" applyBorder="1" applyAlignment="1">
      <alignment wrapText="1"/>
    </xf>
    <xf numFmtId="4" fontId="9" fillId="2" borderId="1" xfId="0" applyNumberFormat="1" applyFont="1" applyFill="1" applyBorder="1" applyAlignment="1">
      <alignment vertical="center" wrapText="1"/>
    </xf>
    <xf numFmtId="2" fontId="10" fillId="0" borderId="1" xfId="0" applyNumberFormat="1" applyFont="1" applyBorder="1" applyAlignment="1">
      <alignment vertical="center"/>
    </xf>
    <xf numFmtId="2" fontId="10" fillId="2" borderId="1" xfId="0" applyNumberFormat="1" applyFont="1" applyFill="1" applyBorder="1" applyAlignment="1">
      <alignment vertical="center"/>
    </xf>
    <xf numFmtId="0" fontId="1" fillId="0" borderId="0" xfId="0" applyNumberFormat="1" applyFont="1"/>
    <xf numFmtId="0" fontId="9" fillId="0" borderId="0" xfId="0" applyNumberFormat="1" applyFont="1" applyAlignment="1">
      <alignment vertical="center" wrapText="1"/>
    </xf>
    <xf numFmtId="0" fontId="9" fillId="2" borderId="0" xfId="0" applyNumberFormat="1" applyFont="1" applyFill="1" applyAlignment="1">
      <alignment horizontal="center" wrapText="1"/>
    </xf>
    <xf numFmtId="4" fontId="5" fillId="0" borderId="0" xfId="0" applyNumberFormat="1" applyFont="1" applyAlignment="1">
      <alignment wrapText="1"/>
    </xf>
    <xf numFmtId="4" fontId="9" fillId="2" borderId="0" xfId="0" applyNumberFormat="1" applyFont="1" applyFill="1" applyAlignment="1">
      <alignment vertical="center" wrapText="1"/>
    </xf>
    <xf numFmtId="2" fontId="10" fillId="0" borderId="0" xfId="0" applyNumberFormat="1" applyFont="1" applyAlignment="1">
      <alignment vertical="center"/>
    </xf>
    <xf numFmtId="2" fontId="10" fillId="2" borderId="0" xfId="0" applyNumberFormat="1" applyFont="1" applyFill="1" applyAlignment="1">
      <alignment vertical="center"/>
    </xf>
    <xf numFmtId="0" fontId="11" fillId="0" borderId="0" xfId="0" applyNumberFormat="1" applyFont="1"/>
    <xf numFmtId="0" fontId="1" fillId="2" borderId="0" xfId="0" applyNumberFormat="1" applyFont="1" applyFill="1"/>
    <xf numFmtId="0" fontId="8" fillId="0" borderId="1" xfId="0" applyNumberFormat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" fontId="16" fillId="0" borderId="0" xfId="0" applyNumberFormat="1" applyFont="1" applyAlignment="1">
      <alignment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4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20" fillId="0" borderId="1" xfId="1" applyNumberFormat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right" vertical="center" wrapText="1"/>
    </xf>
    <xf numFmtId="0" fontId="4" fillId="0" borderId="0" xfId="0" applyNumberFormat="1" applyFont="1" applyAlignment="1">
      <alignment horizontal="left" vertical="top" wrapText="1"/>
    </xf>
    <xf numFmtId="0" fontId="5" fillId="0" borderId="0" xfId="0" applyNumberFormat="1" applyFont="1" applyAlignment="1">
      <alignment horizontal="left" vertical="top"/>
    </xf>
    <xf numFmtId="0" fontId="5" fillId="0" borderId="0" xfId="0" applyNumberFormat="1" applyFont="1" applyAlignment="1">
      <alignment horizontal="left" vertical="top" wrapText="1"/>
    </xf>
    <xf numFmtId="0" fontId="14" fillId="0" borderId="0" xfId="0" applyNumberFormat="1" applyFont="1" applyAlignment="1">
      <alignment horizontal="left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top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1354298" y="4181475"/>
    <xdr:ext cx="820232" cy="35242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11354298" y="4181475"/>
          <a:ext cx="820232" cy="352425"/>
        </a:xfrm>
        <a:prstGeom prst="rect">
          <a:avLst/>
        </a:prstGeom>
      </xdr:spPr>
    </xdr:pic>
    <xdr:clientData/>
  </xdr:absoluteAnchor>
  <xdr:absoluteAnchor>
    <xdr:pos x="12681289" y="4295775"/>
    <xdr:ext cx="758983" cy="438150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2681289" y="4295775"/>
          <a:ext cx="758983" cy="438150"/>
        </a:xfrm>
        <a:prstGeom prst="rect">
          <a:avLst/>
        </a:prstGeom>
      </xdr:spPr>
    </xdr:pic>
    <xdr:clientData/>
  </xdr:absoluteAnchor>
  <xdr:absoluteAnchor>
    <xdr:pos x="11534450" y="4741545"/>
    <xdr:ext cx="1419225" cy="361950"/>
    <xdr:pic>
      <xdr:nvPicPr>
        <xdr:cNvPr id="4" name="Picture 3"/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534450" y="4741545"/>
          <a:ext cx="1419225" cy="361950"/>
        </a:xfrm>
        <a:prstGeom prst="rect">
          <a:avLst/>
        </a:prstGeom>
      </xdr:spPr>
    </xdr:pic>
    <xdr:clientData/>
  </xdr:absoluteAnchor>
  <xdr:absoluteAnchor>
    <xdr:pos x="12361220" y="3914775"/>
    <xdr:ext cx="161925" cy="228600"/>
    <xdr:pic>
      <xdr:nvPicPr>
        <xdr:cNvPr id="5" name="Picture 4"/>
        <xdr:cNvPicPr/>
      </xdr:nvPicPr>
      <xdr:blipFill>
        <a:blip xmlns:r="http://schemas.openxmlformats.org/officeDocument/2006/relationships" r:embed="rId4"/>
        <a:srcRect/>
        <a:stretch/>
      </xdr:blipFill>
      <xdr:spPr>
        <a:xfrm>
          <a:off x="12361220" y="3914775"/>
          <a:ext cx="161925" cy="22860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contract/contractCard/document-info.html?reestrNumber=2500702340824000080&amp;contractInfoId=888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A7" workbookViewId="0">
      <selection activeCell="C15" sqref="C15"/>
    </sheetView>
  </sheetViews>
  <sheetFormatPr defaultColWidth="9.109375" defaultRowHeight="13.2" x14ac:dyDescent="0.25"/>
  <cols>
    <col min="1" max="1" width="5.33203125" style="1" customWidth="1"/>
    <col min="2" max="2" width="32.88671875" style="1" customWidth="1"/>
    <col min="3" max="3" width="17.6640625" style="12" customWidth="1"/>
    <col min="4" max="4" width="6.44140625" style="1" customWidth="1"/>
    <col min="5" max="5" width="9.109375" style="1" customWidth="1"/>
    <col min="6" max="6" width="7.88671875" style="1" bestFit="1" customWidth="1"/>
    <col min="7" max="8" width="7.88671875" style="12" bestFit="1" customWidth="1"/>
    <col min="9" max="9" width="18.77734375" style="30" customWidth="1"/>
    <col min="10" max="10" width="15.109375" style="1" customWidth="1"/>
    <col min="11" max="11" width="12.88671875" style="1" customWidth="1"/>
    <col min="12" max="12" width="22.33203125" style="1" customWidth="1"/>
    <col min="13" max="13" width="47.5546875" style="1" customWidth="1"/>
    <col min="14" max="14" width="10.5546875" style="1" customWidth="1"/>
    <col min="15" max="15" width="6.33203125" style="1" customWidth="1"/>
    <col min="16" max="16" width="9.109375" style="1" bestFit="1" customWidth="1"/>
    <col min="17" max="16384" width="9.109375" style="1"/>
  </cols>
  <sheetData>
    <row r="1" spans="1:15" ht="18" x14ac:dyDescent="0.25">
      <c r="A1" s="2"/>
      <c r="B1" s="2"/>
      <c r="C1" s="2"/>
      <c r="D1" s="2"/>
      <c r="E1" s="2"/>
      <c r="F1" s="2"/>
      <c r="G1" s="2"/>
      <c r="H1" s="2"/>
      <c r="I1" s="2"/>
      <c r="J1" s="42"/>
      <c r="K1" s="42"/>
      <c r="L1" s="42"/>
      <c r="M1" s="42"/>
    </row>
    <row r="2" spans="1:15" ht="15.6" x14ac:dyDescent="0.3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3"/>
    </row>
    <row r="3" spans="1:15" ht="21" customHeight="1" x14ac:dyDescent="0.25">
      <c r="A3" s="52" t="s">
        <v>18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15.6" x14ac:dyDescent="0.25">
      <c r="A4" s="44" t="s">
        <v>21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5" ht="23.25" customHeight="1" x14ac:dyDescent="0.3">
      <c r="A5" s="45" t="s">
        <v>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3"/>
    </row>
    <row r="6" spans="1:15" ht="84" customHeight="1" x14ac:dyDescent="0.3">
      <c r="A6" s="46" t="s">
        <v>13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1:15" ht="66" customHeight="1" x14ac:dyDescent="0.25">
      <c r="A7" s="47" t="s">
        <v>15</v>
      </c>
      <c r="B7" s="49" t="s">
        <v>2</v>
      </c>
      <c r="C7" s="54" t="s">
        <v>17</v>
      </c>
      <c r="D7" s="53" t="s">
        <v>16</v>
      </c>
      <c r="E7" s="49" t="s">
        <v>3</v>
      </c>
      <c r="F7" s="47" t="s">
        <v>4</v>
      </c>
      <c r="G7" s="51"/>
      <c r="H7" s="51"/>
      <c r="I7" s="34"/>
      <c r="J7" s="39" t="s">
        <v>5</v>
      </c>
      <c r="K7" s="40"/>
      <c r="L7" s="41"/>
      <c r="M7" s="32" t="s">
        <v>6</v>
      </c>
    </row>
    <row r="8" spans="1:15" ht="165.75" customHeight="1" x14ac:dyDescent="0.25">
      <c r="A8" s="48"/>
      <c r="B8" s="50"/>
      <c r="C8" s="50"/>
      <c r="D8" s="48"/>
      <c r="E8" s="50"/>
      <c r="F8" s="23" t="s">
        <v>7</v>
      </c>
      <c r="G8" s="23" t="s">
        <v>8</v>
      </c>
      <c r="H8" s="23" t="s">
        <v>9</v>
      </c>
      <c r="I8" s="37" t="s">
        <v>25</v>
      </c>
      <c r="J8" s="33" t="s">
        <v>10</v>
      </c>
      <c r="K8" s="32" t="s">
        <v>11</v>
      </c>
      <c r="L8" s="32" t="s">
        <v>26</v>
      </c>
      <c r="M8" s="4" t="s">
        <v>12</v>
      </c>
    </row>
    <row r="9" spans="1:15" s="12" customFormat="1" ht="26.4" x14ac:dyDescent="0.25">
      <c r="A9" s="26">
        <v>1</v>
      </c>
      <c r="B9" s="27" t="s">
        <v>22</v>
      </c>
      <c r="C9" s="28" t="s">
        <v>20</v>
      </c>
      <c r="D9" s="21" t="s">
        <v>19</v>
      </c>
      <c r="E9" s="28">
        <v>200</v>
      </c>
      <c r="F9" s="22">
        <v>20</v>
      </c>
      <c r="G9" s="22">
        <v>22.5</v>
      </c>
      <c r="H9" s="22">
        <v>20.5</v>
      </c>
      <c r="I9" s="31"/>
      <c r="J9" s="22">
        <v>21</v>
      </c>
      <c r="K9" s="36">
        <v>1.3229</v>
      </c>
      <c r="L9" s="29">
        <v>6.3</v>
      </c>
      <c r="M9" s="22">
        <f>J9*E9</f>
        <v>4200</v>
      </c>
      <c r="O9" s="30"/>
    </row>
    <row r="10" spans="1:15" s="12" customFormat="1" ht="26.4" x14ac:dyDescent="0.25">
      <c r="A10" s="26">
        <v>2</v>
      </c>
      <c r="B10" s="27" t="s">
        <v>23</v>
      </c>
      <c r="C10" s="28" t="s">
        <v>20</v>
      </c>
      <c r="D10" s="21" t="s">
        <v>19</v>
      </c>
      <c r="E10" s="28">
        <v>200</v>
      </c>
      <c r="F10" s="22">
        <v>20</v>
      </c>
      <c r="G10" s="22">
        <v>22.5</v>
      </c>
      <c r="H10" s="22">
        <v>20.5</v>
      </c>
      <c r="I10" s="31"/>
      <c r="J10" s="22">
        <v>21</v>
      </c>
      <c r="K10" s="36">
        <v>1.3229</v>
      </c>
      <c r="L10" s="29">
        <v>6.3</v>
      </c>
      <c r="M10" s="31">
        <f>J10*E10</f>
        <v>4200</v>
      </c>
      <c r="O10" s="30"/>
    </row>
    <row r="11" spans="1:15" s="30" customFormat="1" ht="39.6" x14ac:dyDescent="0.25">
      <c r="A11" s="26">
        <v>3</v>
      </c>
      <c r="B11" s="27" t="s">
        <v>24</v>
      </c>
      <c r="C11" s="28" t="s">
        <v>20</v>
      </c>
      <c r="D11" s="21" t="s">
        <v>19</v>
      </c>
      <c r="E11" s="28">
        <v>1000</v>
      </c>
      <c r="F11" s="38">
        <v>8</v>
      </c>
      <c r="G11" s="31">
        <v>10.5</v>
      </c>
      <c r="H11" s="31">
        <v>0</v>
      </c>
      <c r="I11" s="31">
        <v>12.3</v>
      </c>
      <c r="J11" s="31">
        <v>10.27</v>
      </c>
      <c r="K11" s="36">
        <v>2.1595</v>
      </c>
      <c r="L11" s="29">
        <v>21.03</v>
      </c>
      <c r="M11" s="31">
        <f t="shared" ref="M11:M12" si="0">J11*E11</f>
        <v>10270</v>
      </c>
    </row>
    <row r="12" spans="1:15" s="30" customFormat="1" ht="26.4" x14ac:dyDescent="0.25">
      <c r="A12" s="26">
        <v>4</v>
      </c>
      <c r="B12" s="27" t="s">
        <v>27</v>
      </c>
      <c r="C12" s="28" t="s">
        <v>20</v>
      </c>
      <c r="D12" s="21" t="s">
        <v>19</v>
      </c>
      <c r="E12" s="28">
        <v>1000</v>
      </c>
      <c r="F12" s="38">
        <v>8</v>
      </c>
      <c r="G12" s="31">
        <v>10.5</v>
      </c>
      <c r="H12" s="31">
        <v>0</v>
      </c>
      <c r="I12" s="31">
        <v>12.3</v>
      </c>
      <c r="J12" s="31">
        <v>10.27</v>
      </c>
      <c r="K12" s="36">
        <v>2.1595</v>
      </c>
      <c r="L12" s="29">
        <v>21.03</v>
      </c>
      <c r="M12" s="31">
        <f t="shared" si="0"/>
        <v>10270</v>
      </c>
    </row>
    <row r="13" spans="1:15" ht="15.6" x14ac:dyDescent="0.3">
      <c r="A13" s="5"/>
      <c r="B13" s="25" t="s">
        <v>14</v>
      </c>
      <c r="C13" s="25"/>
      <c r="D13" s="6"/>
      <c r="E13" s="7"/>
      <c r="F13" s="8"/>
      <c r="G13" s="8"/>
      <c r="H13" s="8"/>
      <c r="I13" s="8"/>
      <c r="J13" s="9"/>
      <c r="K13" s="10"/>
      <c r="L13" s="11"/>
      <c r="M13" s="35">
        <f>SUM(M9:M12)</f>
        <v>28940</v>
      </c>
    </row>
    <row r="14" spans="1:15" ht="15.6" x14ac:dyDescent="0.3">
      <c r="A14" s="12"/>
      <c r="B14" s="13"/>
      <c r="C14" s="13"/>
      <c r="D14" s="13"/>
      <c r="E14" s="14"/>
      <c r="F14" s="15"/>
      <c r="G14" s="15"/>
      <c r="H14" s="15"/>
      <c r="I14" s="15"/>
      <c r="J14" s="16"/>
      <c r="K14" s="17"/>
      <c r="L14" s="18"/>
      <c r="M14" s="24"/>
    </row>
    <row r="15" spans="1:15" ht="18" x14ac:dyDescent="0.35">
      <c r="B15" s="19"/>
      <c r="C15" s="19"/>
      <c r="D15" s="19"/>
      <c r="E15" s="20"/>
    </row>
  </sheetData>
  <mergeCells count="13">
    <mergeCell ref="J7:L7"/>
    <mergeCell ref="J1:M1"/>
    <mergeCell ref="A2:L2"/>
    <mergeCell ref="A4:M4"/>
    <mergeCell ref="A5:L5"/>
    <mergeCell ref="A6:M6"/>
    <mergeCell ref="A7:A8"/>
    <mergeCell ref="B7:B8"/>
    <mergeCell ref="E7:E8"/>
    <mergeCell ref="F7:H7"/>
    <mergeCell ref="A3:O3"/>
    <mergeCell ref="D7:D8"/>
    <mergeCell ref="C7:C8"/>
  </mergeCells>
  <hyperlinks>
    <hyperlink ref="I8" r:id="rId1" display="https://zakupki.gov.ru/epz/contract/contractCard/document-info.html?reestrNumber=2500702340824000080&amp;contractInfoId=88800554"/>
  </hyperlinks>
  <pageMargins left="0.70866137742996205" right="0.70866137742996205" top="0.74803149700164795" bottom="0.74803149700164795" header="0.31496062874794001" footer="0.31496062874794001"/>
  <pageSetup paperSize="9" fitToWidth="0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2026-03-27T03:59:27Z</dcterms:modified>
</cp:coreProperties>
</file>