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A68C088-F6C5-4297-802C-BB5DD2AC796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P9" i="1" l="1"/>
  <c r="O9" i="1" s="1"/>
  <c r="P10" i="1"/>
  <c r="O10" i="1" s="1"/>
  <c r="P11" i="1"/>
  <c r="O11" i="1" s="1"/>
  <c r="P8" i="1"/>
  <c r="L9" i="1"/>
  <c r="L10" i="1"/>
  <c r="L11" i="1"/>
  <c r="O8" i="1" l="1"/>
  <c r="L8" i="1"/>
  <c r="O12" i="1" l="1"/>
</calcChain>
</file>

<file path=xl/sharedStrings.xml><?xml version="1.0" encoding="utf-8"?>
<sst xmlns="http://schemas.openxmlformats.org/spreadsheetml/2006/main" count="34" uniqueCount="32">
  <si>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</si>
  <si>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</si>
  <si>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</si>
  <si>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</si>
  <si>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</si>
  <si>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</si>
  <si>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</si>
  <si>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</si>
  <si>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</si>
  <si>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</si>
  <si>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</si>
  <si>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</si>
  <si>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</si>
  <si>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</si>
  <si>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</si>
  <si>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</si>
  <si>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</si>
  <si>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</si>
  <si>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</si>
  <si>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</si>
  <si>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 xml:space="preserve">Ценовое предложение 4 вх № от _____ </t>
  </si>
  <si>
    <t>Ценовое предложение 5 вх № от _____</t>
  </si>
  <si>
    <t>шт.</t>
  </si>
  <si>
    <t>пар</t>
  </si>
  <si>
    <t xml:space="preserve">Ценовое предложение 2 вх № 1013-з от 10.10.25
</t>
  </si>
  <si>
    <t xml:space="preserve">Ценовое предложение 3 вх № 1014-з от 10.10.25
</t>
  </si>
  <si>
    <t xml:space="preserve">Полукомбинезон УРАН
</t>
  </si>
  <si>
    <t>Куртка Уран</t>
  </si>
  <si>
    <t>Ботинки HECKEL САКСИД ОФФРОАД</t>
  </si>
  <si>
    <t>Перчатки ПАЛМА АРМА ПЛЮС 12-06</t>
  </si>
  <si>
    <t>Обоснование начальной (максимальной) цены договора на поставку  СИЗ</t>
  </si>
  <si>
    <t xml:space="preserve">Ценовое предложение 1 вх № 559-з от 23.06.26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</si>
</sst>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workbookViewId="0">
      <selection activeCell="A12" sqref="A12:N12"/>
    </sheetView>
  </sheetViews>
  <sheetFormatPr defaultRowHeight="15" x14ac:dyDescent="0.25"/>
  <cols>
    <col min="1" max="1" width="3.140625" style="1" customWidth="1"/>
    <col min="2" max="2" width="30.140625" style="1" customWidth="1"/>
    <col min="3" max="3" width="10.140625" style="2" customWidth="1"/>
    <col min="4" max="4" width="12" style="1" customWidth="1"/>
    <col min="5" max="5" width="15.85546875" style="6" customWidth="1"/>
    <col min="6" max="6" width="14.85546875" style="6" customWidth="1"/>
    <col min="7" max="7" width="13.5703125" style="6" customWidth="1"/>
    <col min="8" max="8" width="24.85546875" style="6" hidden="1" customWidth="1"/>
    <col min="9" max="9" width="21.5703125" style="6" hidden="1" customWidth="1"/>
    <col min="10" max="10" width="11.28515625" style="1" hidden="1" customWidth="1"/>
    <col min="11" max="11" width="11.7109375" style="1" hidden="1" customWidth="1"/>
    <col min="12" max="12" width="12.140625" style="1" customWidth="1"/>
    <col min="13" max="13" width="14.85546875" style="1" customWidth="1"/>
    <col min="14" max="14" width="17.85546875" style="1" customWidth="1"/>
    <col min="15" max="15" width="17.140625" style="1" customWidth="1"/>
    <col min="16" max="16" width="20.28515625" style="1" customWidth="1"/>
    <col min="26" max="26" width="10.5703125" bestFit="1" customWidth="1"/>
  </cols>
  <sheetData>
    <row r="1" spans="1:26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26" x14ac:dyDescent="0.25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26" ht="14.45" customHeight="1" x14ac:dyDescent="0.25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  <c r="N3" s="30"/>
      <c r="O3" s="30"/>
      <c r="P3" s="30"/>
    </row>
    <row r="4" spans="1:26" ht="72.75" customHeight="1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 t="s">
        <v>18</v>
      </c>
      <c r="N4" s="32"/>
      <c r="O4" s="32"/>
      <c r="P4" s="32"/>
    </row>
    <row r="5" spans="1:26" ht="15.6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26" ht="62.45" customHeight="1" x14ac:dyDescent="0.25">
      <c r="A6" s="24" t="s">
        <v>3</v>
      </c>
      <c r="B6" s="24" t="s">
        <v>16</v>
      </c>
      <c r="C6" s="24" t="s">
        <v>4</v>
      </c>
      <c r="D6" s="24" t="s">
        <v>5</v>
      </c>
      <c r="E6" s="25" t="s">
        <v>6</v>
      </c>
      <c r="F6" s="25"/>
      <c r="G6" s="25"/>
      <c r="H6" s="25"/>
      <c r="I6" s="25"/>
      <c r="J6" s="25"/>
      <c r="K6" s="25"/>
      <c r="L6" s="26" t="s">
        <v>7</v>
      </c>
      <c r="M6" s="26"/>
      <c r="N6" s="26"/>
      <c r="O6" s="25" t="s">
        <v>8</v>
      </c>
      <c r="P6" s="25"/>
    </row>
    <row r="7" spans="1:26" ht="133.5" customHeight="1" x14ac:dyDescent="0.25">
      <c r="A7" s="24"/>
      <c r="B7" s="24"/>
      <c r="C7" s="24"/>
      <c r="D7" s="24"/>
      <c r="E7" s="5" t="s">
        <v>31</v>
      </c>
      <c r="F7" s="5" t="s">
        <v>24</v>
      </c>
      <c r="G7" s="5" t="s">
        <v>25</v>
      </c>
      <c r="H7" s="5" t="s">
        <v>20</v>
      </c>
      <c r="I7" s="5" t="s">
        <v>21</v>
      </c>
      <c r="J7" s="3" t="s">
        <v>9</v>
      </c>
      <c r="K7" s="3" t="s">
        <v>10</v>
      </c>
      <c r="L7" s="4" t="s">
        <v>11</v>
      </c>
      <c r="M7" s="3" t="s">
        <v>12</v>
      </c>
      <c r="N7" s="3" t="s">
        <v>13</v>
      </c>
      <c r="O7" s="4" t="s">
        <v>14</v>
      </c>
      <c r="P7" s="4" t="s">
        <v>19</v>
      </c>
    </row>
    <row r="8" spans="1:26" ht="33.75" customHeight="1" x14ac:dyDescent="0.25">
      <c r="A8" s="3">
        <v>1</v>
      </c>
      <c r="B8" s="19" t="s">
        <v>26</v>
      </c>
      <c r="C8" s="15" t="s">
        <v>22</v>
      </c>
      <c r="D8" s="14">
        <v>1</v>
      </c>
      <c r="E8" s="16">
        <v>6375</v>
      </c>
      <c r="F8" s="16"/>
      <c r="G8" s="16"/>
      <c r="H8" s="16"/>
      <c r="I8" s="16"/>
      <c r="J8" s="8"/>
      <c r="K8" s="8"/>
      <c r="L8" s="9">
        <f t="shared" ref="L8:L11" si="0">AVERAGE(E8:I8)</f>
        <v>6375</v>
      </c>
      <c r="M8" s="9"/>
      <c r="N8" s="9"/>
      <c r="O8" s="10">
        <f>P8*D8</f>
        <v>6375</v>
      </c>
      <c r="P8" s="10">
        <f>MIN(E8,F8,G8)</f>
        <v>6375</v>
      </c>
      <c r="S8" s="11"/>
      <c r="T8" s="11"/>
      <c r="U8" s="11"/>
      <c r="V8" s="12"/>
      <c r="W8" s="11"/>
      <c r="X8" s="13"/>
      <c r="Y8" s="11"/>
      <c r="Z8" s="12"/>
    </row>
    <row r="9" spans="1:26" x14ac:dyDescent="0.25">
      <c r="A9" s="18">
        <v>2</v>
      </c>
      <c r="B9" s="19" t="s">
        <v>27</v>
      </c>
      <c r="C9" s="15" t="s">
        <v>22</v>
      </c>
      <c r="D9" s="14">
        <v>1</v>
      </c>
      <c r="E9" s="16">
        <v>7351</v>
      </c>
      <c r="F9" s="16"/>
      <c r="G9" s="16"/>
      <c r="H9" s="16"/>
      <c r="I9" s="16"/>
      <c r="J9" s="8"/>
      <c r="K9" s="8"/>
      <c r="L9" s="9">
        <f t="shared" si="0"/>
        <v>7351</v>
      </c>
      <c r="M9" s="9"/>
      <c r="N9" s="9"/>
      <c r="O9" s="10">
        <f t="shared" ref="O9:O11" si="1">P9*D9</f>
        <v>7351</v>
      </c>
      <c r="P9" s="10">
        <f t="shared" ref="P9:P11" si="2">MIN(E9,F9,G9)</f>
        <v>7351</v>
      </c>
      <c r="S9" s="11"/>
      <c r="T9" s="11"/>
      <c r="U9" s="11"/>
      <c r="V9" s="12"/>
      <c r="W9" s="11"/>
      <c r="X9" s="13"/>
      <c r="Y9" s="11"/>
      <c r="Z9" s="12"/>
    </row>
    <row r="10" spans="1:26" ht="25.5" customHeight="1" x14ac:dyDescent="0.25">
      <c r="A10" s="18">
        <v>3</v>
      </c>
      <c r="B10" s="19" t="s">
        <v>28</v>
      </c>
      <c r="C10" s="15" t="s">
        <v>23</v>
      </c>
      <c r="D10" s="14">
        <v>1</v>
      </c>
      <c r="E10" s="16">
        <v>10736</v>
      </c>
      <c r="F10" s="16"/>
      <c r="G10" s="16"/>
      <c r="H10" s="16"/>
      <c r="I10" s="16"/>
      <c r="J10" s="8"/>
      <c r="K10" s="8"/>
      <c r="L10" s="9">
        <f t="shared" si="0"/>
        <v>10736</v>
      </c>
      <c r="M10" s="9"/>
      <c r="N10" s="9"/>
      <c r="O10" s="10">
        <f t="shared" si="1"/>
        <v>10736</v>
      </c>
      <c r="P10" s="10">
        <f t="shared" si="2"/>
        <v>10736</v>
      </c>
      <c r="S10" s="11"/>
      <c r="T10" s="11"/>
      <c r="U10" s="11"/>
      <c r="V10" s="12"/>
      <c r="W10" s="11"/>
      <c r="X10" s="13"/>
      <c r="Y10" s="11"/>
      <c r="Z10" s="12"/>
    </row>
    <row r="11" spans="1:26" ht="25.5" x14ac:dyDescent="0.25">
      <c r="A11" s="18">
        <v>4</v>
      </c>
      <c r="B11" s="19" t="s">
        <v>29</v>
      </c>
      <c r="C11" s="15" t="s">
        <v>23</v>
      </c>
      <c r="D11" s="14">
        <v>2</v>
      </c>
      <c r="E11" s="16">
        <v>534</v>
      </c>
      <c r="F11" s="16"/>
      <c r="G11" s="16"/>
      <c r="H11" s="16"/>
      <c r="I11" s="16"/>
      <c r="J11" s="8"/>
      <c r="K11" s="8"/>
      <c r="L11" s="9">
        <f t="shared" si="0"/>
        <v>534</v>
      </c>
      <c r="M11" s="9"/>
      <c r="N11" s="9"/>
      <c r="O11" s="10">
        <f t="shared" si="1"/>
        <v>1068</v>
      </c>
      <c r="P11" s="10">
        <f t="shared" si="2"/>
        <v>534</v>
      </c>
      <c r="S11" s="11"/>
      <c r="T11" s="11"/>
      <c r="U11" s="11"/>
      <c r="V11" s="12"/>
      <c r="W11" s="11"/>
      <c r="X11" s="13"/>
      <c r="Y11" s="11"/>
      <c r="Z11" s="12"/>
    </row>
    <row r="12" spans="1:26" x14ac:dyDescent="0.25">
      <c r="A12" s="20" t="s">
        <v>15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7">
        <f>SUM(O8:O11)</f>
        <v>25530</v>
      </c>
      <c r="P12" s="17"/>
    </row>
  </sheetData>
  <protectedRanges>
    <protectedRange sqref="C8:C11" name="Диапазон1"/>
    <protectedRange sqref="B8:B11" name="Диапазон1_1"/>
    <protectedRange sqref="H8:H11" name="Диапазон1_2_1_1"/>
    <protectedRange sqref="I8:I11" name="Диапазон1_3_1_1"/>
  </protectedRanges>
  <mergeCells count="15">
    <mergeCell ref="A1:P1"/>
    <mergeCell ref="A2:P2"/>
    <mergeCell ref="A3:L3"/>
    <mergeCell ref="M3:P3"/>
    <mergeCell ref="A4:L4"/>
    <mergeCell ref="M4:P4"/>
    <mergeCell ref="A12:N12"/>
    <mergeCell ref="A5:P5"/>
    <mergeCell ref="A6:A7"/>
    <mergeCell ref="B6:B7"/>
    <mergeCell ref="C6:C7"/>
    <mergeCell ref="D6:D7"/>
    <mergeCell ref="E6:K6"/>
    <mergeCell ref="L6:N6"/>
    <mergeCell ref="O6:P6"/>
  </mergeCells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2026-06-23T08:06:37Z</dcterms:modified>
</cp:coreProperties>
</file>