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3A3D351-97E6-4719-B680-252C1252A6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9" i="1"/>
  <c r="N8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B27" i="1" l="1"/>
</calcChain>
</file>

<file path=xl/sharedStrings.xml><?xml version="1.0" encoding="utf-8"?>
<sst xmlns="http://schemas.openxmlformats.org/spreadsheetml/2006/main" count="421" uniqueCount="237">
  <si>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</si>
  <si>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</si>
  <si>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</si>
  <si>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</si>
  <si>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</si>
  <si>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</si>
  <si>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</si>
  <si>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</si>
  <si>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</si>
  <si>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</si>
  <si>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</si>
  <si>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</si>
  <si>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</si>
  <si>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</si>
  <si>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</si>
  <si>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{Номер}</t>
  </si>
  <si>
    <t>ИТОГО</t>
  </si>
  <si>
    <t>Дата обоснования НМЦК: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</si>
  <si>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</si>
  <si>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</si>
  <si>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</si>
  <si>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</si>
  <si>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</si>
  <si>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</si>
  <si>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</si>
  <si>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</si>
  <si>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</si>
  <si>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</si>
  <si>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</si>
  <si>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</si>
  <si>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</si>
  <si>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</si>
  <si>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</si>
  <si>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</si>
  <si>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</si>
  <si>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</si>
  <si>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</si>
  <si>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</si>
  <si>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</si>
  <si>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{ПредельнаяЦена}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</si>
  <si>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</si>
  <si>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</si>
  <si>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</si>
  <si>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</si>
  <si>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</si>
  <si>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</si>
  <si>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</si>
  <si>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</si>
  <si>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</si>
  <si>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</si>
  <si>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ЛОЗАРТАН, ТАБЛЕТКИ, ПОКРЫТЫЕ ОБОЛОЧКОЙ, 50 мг</t>
  </si>
  <si>
    <t>21.20.10.148-000014-1-00206-0000000000000</t>
  </si>
  <si>
    <t>штука</t>
  </si>
  <si>
    <t>2</t>
  </si>
  <si>
    <t>КЛОПИДОГРЕЛ, ТАБЛЕТКИ, ПОКРЫТЫЕ ОБОЛОЧКОЙ, 75 мг</t>
  </si>
  <si>
    <t>21.20.10.131-000001-1-00020-0000000000000</t>
  </si>
  <si>
    <t>3</t>
  </si>
  <si>
    <t>КАПТОПРИЛ, ТАБЛЕТКИ, 25 мг</t>
  </si>
  <si>
    <t>21.20.10.148-000001-1-00160-0000000000000</t>
  </si>
  <si>
    <t>4</t>
  </si>
  <si>
    <t>АТОРВАСТАТИН, ТАБЛЕТКИ, ПОКРЫТЫЕ ОБОЛОЧКОЙ, 20 мг</t>
  </si>
  <si>
    <t>21.20.10.149-000001-1-00092-0000000000000</t>
  </si>
  <si>
    <t>5</t>
  </si>
  <si>
    <t>БИСОПРОЛОЛ, ТАБЛЕТКИ, 2.5 мг</t>
  </si>
  <si>
    <t>21.20.10.146-000001-1-00095-0000000000000</t>
  </si>
  <si>
    <t>6</t>
  </si>
  <si>
    <t>ИНОЗИН+НИКОТИНАМИД+РИБОФЛАВИН+ЯНТАРНАЯ КИСЛОТА, РАСТВОР ДЛЯ ВНУТРИВЕННОГО ВВЕДЕНИЯ, 20 мг+10 мг+2 мг+100 мг/мл</t>
  </si>
  <si>
    <t>21.20.10.239-000025-1-00019-0000000000000</t>
  </si>
  <si>
    <t>миллилитр</t>
  </si>
  <si>
    <t>7</t>
  </si>
  <si>
    <t>АМОКСИЦИЛЛИН+КЛАВУЛАНОВАЯ КИСЛОТА, ТАБЛЕТКИ, ПОКРЫТЫЕ ОБОЛОЧКОЙ, 875 мг+125 мг</t>
  </si>
  <si>
    <t>21.20.10.191-000124-1-00414-0000000000000</t>
  </si>
  <si>
    <t>8</t>
  </si>
  <si>
    <t>ХЛОРОПИРАМИН, РАСТВОР ДЛЯ ВНУТРИВЕННОГО И ВНУТРИМЫШЕЧНОГО ВВЕДЕНИЯ, 20 мг/мл</t>
  </si>
  <si>
    <t>21.20.10.256-000001-1-00067-0000000000000</t>
  </si>
  <si>
    <t>9</t>
  </si>
  <si>
    <t>СПИРОНОЛАКТОН, ТАБЛЕТКИ, 25 мг</t>
  </si>
  <si>
    <t>21.20.10.143-000006-1-00069-0000000000000</t>
  </si>
  <si>
    <t>10</t>
  </si>
  <si>
    <t>ГИДРОКОРТИЗОН, МАЗЬ ДЛЯ НАРУЖНОГО ПРИМЕНЕНИЯ, 10 мг/г</t>
  </si>
  <si>
    <t>21.20.10.157-000019-1-00035-0000000000000</t>
  </si>
  <si>
    <t>грамм</t>
  </si>
  <si>
    <t>11</t>
  </si>
  <si>
    <t>АЗИТРОМИЦИН, ТАБЛЕТКИ, ПОКРЫТЫЕ ОБОЛОЧКОЙ, 500 мг</t>
  </si>
  <si>
    <t>21.20.10.191-000006-1-00435-0000000000000</t>
  </si>
  <si>
    <t>12</t>
  </si>
  <si>
    <t>ИМИДАЗОЛИЛЭТАНАМИД ПЕНТАНДИОВОЙ КИСЛОТЫ, КАПСУЛЫ, 60 мг</t>
  </si>
  <si>
    <t>21.20.10.194-000013-1-00162-0000000000000</t>
  </si>
  <si>
    <t>13</t>
  </si>
  <si>
    <t>ФУРОСЕМИД, РАСТВОР ДЛЯ ИНЪЕКЦИЙ, 10 мг/мл</t>
  </si>
  <si>
    <t>21.20.10.143-000008-1-00036-0000000000000</t>
  </si>
  <si>
    <t>14</t>
  </si>
  <si>
    <t>ИВАБРАДИН, ТАБЛЕТКИ, ПОКРЫТЫЕ ОБОЛОЧКОЙ, 5 мг</t>
  </si>
  <si>
    <t>21.20.10.141-000025-1-00098-0000000000000</t>
  </si>
  <si>
    <t>15</t>
  </si>
  <si>
    <t>МАГНИЯ СУЛЬФАТ, РАСТВОР ДЛЯ ВНУТРИВЕННОГО ВВЕДЕНИЯ, 250 мг/мл</t>
  </si>
  <si>
    <t>21.20.10.134-000007-1-00145-0000000000000</t>
  </si>
  <si>
    <t>16</t>
  </si>
  <si>
    <t>БЕТАГИСТИН, ТАБЛЕТКИ, 24 мг</t>
  </si>
  <si>
    <t>21.20.10.239-000007-1-00016-0000000000000</t>
  </si>
  <si>
    <t>17</t>
  </si>
  <si>
    <t>РИВАРОКСАБАН, ТАБЛЕТКИ, ПОКРЫТЫЕ ОБОЛОЧКОЙ, 20 мг</t>
  </si>
  <si>
    <t>21.20.10.131-000022-1-00006-0000000000000</t>
  </si>
  <si>
    <t>18</t>
  </si>
  <si>
    <t>МОКСОНИДИН, ТАБЛЕТКИ, ПОКРЫТЫЕ ОБОЛОЧКОЙ, 0.4 мг</t>
  </si>
  <si>
    <t>21.20.10.142-000002-1-00052-0000000000000</t>
  </si>
  <si>
    <t>19</t>
  </si>
  <si>
    <t>ОМЕПРАЗОЛ, КАПСУЛЫ, 20 мг</t>
  </si>
  <si>
    <t>21.20.10.112-000001-1-00122-0000000000000</t>
  </si>
  <si>
    <t>23.06.2026</t>
  </si>
  <si>
    <t xml:space="preserve">/ </t>
  </si>
  <si>
    <t>4,13149350649</t>
  </si>
  <si>
    <t>19,97497914929</t>
  </si>
  <si>
    <t>3,24675324675</t>
  </si>
  <si>
    <t>9,24512987013</t>
  </si>
  <si>
    <t>2,15019762846</t>
  </si>
  <si>
    <t>11,93494578816</t>
  </si>
  <si>
    <t>31,05519480519</t>
  </si>
  <si>
    <t>19,74703557312</t>
  </si>
  <si>
    <t>2,98023715415</t>
  </si>
  <si>
    <t>4,15019762846</t>
  </si>
  <si>
    <t>66,12824675325</t>
  </si>
  <si>
    <t>59,32443703086</t>
  </si>
  <si>
    <t>2,67984189723</t>
  </si>
  <si>
    <t>13,93661384487</t>
  </si>
  <si>
    <t>1,20948616601</t>
  </si>
  <si>
    <t>8,02335279399</t>
  </si>
  <si>
    <t>75,22935779817</t>
  </si>
  <si>
    <t>23,76146788991</t>
  </si>
  <si>
    <t>2,01581027668</t>
  </si>
  <si>
    <t>Лозартан</t>
  </si>
  <si>
    <t>таблетки, покрытые пленочной оболочкой, 50 мг, 30 шт. - упаковки ячейковые контурные (1)  - пачки картонные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</si>
  <si>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</si>
  <si>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ЛП-№(004829)-(РГ-RU)
27.06.2024
(25-7-4289934-ОПР-изм)</t>
  </si>
  <si>
    <t>Клопидогрел</t>
  </si>
  <si>
    <t>таблетки, покрытые пленочной оболочкой, 75 мг, 7 шт. - блистер (4)  - пачка картонная</t>
  </si>
  <si>
    <t xml:space="preserve">Вл.Общество с ограниченной ответственностью "Научно-производственная компания "Скан Биотек" (ООО "НПК "Скан Биотек), Россия (9729298279); Вып.к.Перв.Уп.Втор.Уп.Пр.Общество с ограниченной ответственностью "Научно-производственная компания "Скан Биотек" (ООО "НПК "Скан Биотек"), Россия (9729298279); </t>
  </si>
  <si>
    <t>ЛП-№(005761)-(РГ-RU)
14.05.2026
(25-7-4362968-ОПР-изм)</t>
  </si>
  <si>
    <t>КАПТОПРИЛ ВЕЛФАРМ</t>
  </si>
  <si>
    <t>Каптоприл</t>
  </si>
  <si>
    <t>таблетки, 25 мг, 40 шт. - банка (1)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</si>
  <si>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</si>
  <si>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ЛП-№(004054)-(РГ-RU)
24.02.2026
(25-7-4355230-ОПР-изм)</t>
  </si>
  <si>
    <t>таблетки, 25 мг, 10 шт. - контурная ячейковая упаковка (4)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</si>
  <si>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</si>
  <si>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ЛП-№(004054)-(РГ-RU)
21.02.2024
(25-7-4278669-ОПР-изм)</t>
  </si>
  <si>
    <t>АТОРВАСТАТИН ВЕЛФАРМ</t>
  </si>
  <si>
    <t>Аторвастатин</t>
  </si>
  <si>
    <t>таблетки, покрытые пленочной оболочкой, 20 мг, 10 шт. - контурная ячейковая упаковка (3)  - пачка картонная</t>
  </si>
  <si>
    <t>ЛП-№(004399)-(РГ-RU)
18.04.2024
(25-7-4283614-изм)</t>
  </si>
  <si>
    <t>Бисопролол</t>
  </si>
  <si>
    <t>таблетки покрытые пленочной оболочкой, 2.5 мг, 10 шт - упаковки ячейковые контурные (3)  - пачки картонные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</si>
  <si>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Вып.к.Перв.Уп.Втор.Уп.Пр.ОАО "Борисовский завод медицинских препаратов" (ОАО "БЗМП"), Республика Беларусь; </t>
  </si>
  <si>
    <t>ЛП-003221
18.12.2020
((624/20-20-ОПР))</t>
  </si>
  <si>
    <t>Цитофлавин®</t>
  </si>
  <si>
    <t>Инозин+Никотинамид+Рибофлавин+Янтарная кислота</t>
  </si>
  <si>
    <t>раствор для внутривенного введения, 10 мл - ампулы (10)  - пачки картонные</t>
  </si>
  <si>
    <t xml:space="preserve">Вл.Вып.к.Перв.Уп.Втор.Уп.Пр.Общество с ограниченной ответственностью "Научно-технологическая фармацевтическая фирма "ПОЛИСАН" (ООО "НТФФ "ПОЛИСАН"), Россия (7805023934); </t>
  </si>
  <si>
    <t>ЛП-№(000973)-(РГ-RU)
27.02.2026
(224/25-26)</t>
  </si>
  <si>
    <t>Амоксициллин + Клавулановая кислота ЭКСПРЕСС</t>
  </si>
  <si>
    <t>Амоксициллин+Клавулановая кислота</t>
  </si>
  <si>
    <t>таблетки диспергируемые, 875 мг+125 мг, 7 шт. - упаковки ячейковые контурные (2)  - пачки картонные</t>
  </si>
  <si>
    <t xml:space="preserve">Вл.Закрытое акционерное общество "Фармацевтическая фирма "ЛЕККО" (ЗАО "ЛЕККО"), Россия (3321005528); Перв.Уп.Втор.Уп.Пр.Закрытое акционерное общество "Фармацевтическая фирма "ЛЕККО" (ЗАО "ЛЕККО"), Россия (3321005528); Вып.к.Закрытое акционерное общество "Фармацевтическая фирма "ЛЕККО" (ЗАО "ЛЕККО"), Россия (3321005528); </t>
  </si>
  <si>
    <t>ЛП-005622
01.09.2023
(1241/20-23)</t>
  </si>
  <si>
    <t>Хлоропирамин</t>
  </si>
  <si>
    <t>раствор для внутривенного и внутримышечного введения, 20 мг/мл, 1 мл - ампулы с кольцом излома, точкой и насечкой (5)  - упаковки ячейковые контурные (1) -  пачки картонные</t>
  </si>
  <si>
    <t xml:space="preserve">Вл.Вып.к.Перв.Уп.Втор.Уп.Пр.ПАО "Биосинтез", Россия (5834001025); </t>
  </si>
  <si>
    <t>ЛП-004620
17.12.2019
(849/20-19)</t>
  </si>
  <si>
    <t>Спиронолактон</t>
  </si>
  <si>
    <t>СПИРОНОЛАКТОН</t>
  </si>
  <si>
    <t>ТАБЛЕТКИ 25 мг, 2 * УПАКОВКА ЯЧЕЙКОВАЯ КОНТУРНАЯ по 10 шт, КАРТОННАЯ ПАЧКА</t>
  </si>
  <si>
    <t>ООО ЮЖФАРМ</t>
  </si>
  <si>
    <t>ЛП-№(002629)-(РГ-RU)
29.11.2023
(25-7-4270444-изм)</t>
  </si>
  <si>
    <t>ГИДРОКОРТИЗОН</t>
  </si>
  <si>
    <t>Гидрокортизон</t>
  </si>
  <si>
    <t>мазь для наружного применения, 1%, 15 г - тубы (1)  /  / - пачки картонные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</si>
  <si>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</si>
  <si>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>ЛП-006577
18.05.2026
(783/25-26)</t>
  </si>
  <si>
    <t>АЗИТРОМИЦИН АВЕКСИМА</t>
  </si>
  <si>
    <t>Азитромицин</t>
  </si>
  <si>
    <t>таблетки, покрытые пленочной оболочкой, 500 мг, 3 шт. - упаковки ячейковые контурные (1)  - пачки картонные</t>
  </si>
  <si>
    <t xml:space="preserve">Вл.Открытое акционерное общество "Авексима", Россия (7714856826); Вып.к.Перв.Уп.Втор.Уп.Пр.ОАО "Ирбитский химфармзавод", Россия (6611000252); </t>
  </si>
  <si>
    <t>ЛП-005249
03.12.2020
((524/20-20-ОПР))</t>
  </si>
  <si>
    <t>Ингавирин®</t>
  </si>
  <si>
    <t>Имидазолилэтанамид пентандиовой кислоты</t>
  </si>
  <si>
    <t>капсулы, 60 мг, 10 шт. - упаковки ячейковые контурные (1)  - пачки картонные</t>
  </si>
  <si>
    <t xml:space="preserve">Вл.Вып.к.Перв.Уп.Втор.Уп.Пр.Акционерное общество "Валента Фармацевтика" (АО "Валента Фарм"), Россия (5050008117); </t>
  </si>
  <si>
    <t>ЛП-002968
03.02.2026
(67/25-26)</t>
  </si>
  <si>
    <t>Фуросемид</t>
  </si>
  <si>
    <t>раствор для внутривенного и внутримышечного введения, 10 мг/мл, 2 мл - ампулы (10)  - пачки картонные</t>
  </si>
  <si>
    <t xml:space="preserve">Вл.Вып.к.Перв.Уп.Втор.Уп.Пр.Акционерное общество "ДАЛЬХИМФАРМ" (АО "ДАЛЬХИМФАРМ"), Россия (2702010564); </t>
  </si>
  <si>
    <t>ЛП-№(006724)-(РГ-RU)
14.05.2026
(762/25-26)</t>
  </si>
  <si>
    <t>Ивабрадин Канон</t>
  </si>
  <si>
    <t>Ивабрадин</t>
  </si>
  <si>
    <t>таблетки, покрытые пленочной оболочкой, 7.5 мг, 14 шт. - упаковки ячейковые контурные (4)  - пачки картонные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</si>
  <si>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</si>
  <si>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ЛП-№(005616)-(РГ-RU)
23.07.2024
(25-7-4292729-ОПР-изм)</t>
  </si>
  <si>
    <t>Магния сульфат</t>
  </si>
  <si>
    <t>раствор для внутривенного введения, 250 мг/мл, 5 мл - ампулы (10)  - коробка картонная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</si>
  <si>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</si>
  <si>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>П N016215/01
21.04.2025
(526/20-25)</t>
  </si>
  <si>
    <t>Бетагистин</t>
  </si>
  <si>
    <t>таблетки, 24 мг, 30 шт. - упаковки ячейковые контурные (1)  - пачки картонные</t>
  </si>
  <si>
    <t xml:space="preserve">Вл.Общество с ограниченной ответственностью "Озон" (ООО "Озон"), Россия (6345002063); Вып.к.Перв.Уп.Втор.Уп.Пр.Общество с ограниченной ответственностью "Озон Фарм" (ООО "Озон Фарм"), Россия (6345022831); </t>
  </si>
  <si>
    <t>ЛП-001656
30.03.2022
(25-7-4208546-ОПР-изм)</t>
  </si>
  <si>
    <t xml:space="preserve">Вл.Вып.к.Перв.Уп.Втор.Уп.Пр.Общество с ограниченной ответственностью "Озон" (ООО "Озон"), Россия (6345002063); </t>
  </si>
  <si>
    <t>ЛП-№(002160)-(РГ-RU)
26.06.2023
(25-7-4255184-ОПР-изм)</t>
  </si>
  <si>
    <t>Ривароксабан-ФП</t>
  </si>
  <si>
    <t>Ривароксабан</t>
  </si>
  <si>
    <t>таблетки, покрытые пленочной оболочкой, 20 мг, 10 шт. - упаковки ячейковые контурные (3)  - пачки картонные</t>
  </si>
  <si>
    <t xml:space="preserve">Вл.Вып.к.Перв.Уп.Втор.Уп.Пр.Общество с ограниченной ответственностью "ФАРМАКОР ПРОДАКШН" (ООО "ФАРМАКОР ПРОДАКШН"), Россия (7802114781); </t>
  </si>
  <si>
    <t>ЛП-№(009225)-(РГ-RU)
23.05.2025
(698/20-25)</t>
  </si>
  <si>
    <t>МОКСОНИДИН ВЕЛФАРМ</t>
  </si>
  <si>
    <t>Моксонидин</t>
  </si>
  <si>
    <t>таблетки, покрытые пленочной оболочкой, 0.4 мг, 10 шт. - контурная ячейковая упаковка (3)  - пачка картонная</t>
  </si>
  <si>
    <t xml:space="preserve">Вл.Общество с ограниченной ответственностью "ЭЛЗАФАРМ" (ООО "ЭЛЗАФАРМ"), Россия (7735190248); Вып.к.Перв.Уп.Втор.Уп.Пр.Общество с ограниченной ответственностью "Велфарм" (ООО "Велфарм"), Россия (7733691513); </t>
  </si>
  <si>
    <t>ЛП-№(005859)-(РГ-RU)
14.08.2024
(1167/20-24)</t>
  </si>
  <si>
    <t>ОМЕПРАЗОЛ</t>
  </si>
  <si>
    <t>Омепразол</t>
  </si>
  <si>
    <t>капсулы кишечнорастворимые, 20 мг, 10 шт - упаковки ячейковые контурные (3)  - пачки картонные</t>
  </si>
  <si>
    <t xml:space="preserve">Вл.Вып.к.Перв.Уп.Втор.Уп.Пр.Акционерное общество "Усолье-Сибирский химико-фармацевтический завод" (АО "Усолье-Сибирский химфармзавод"), Россия (3819012188); </t>
  </si>
  <si>
    <t>ЛП-006117
02.07.2024
(963/20-24)</t>
  </si>
  <si>
    <t>0</t>
  </si>
  <si>
    <t>ЖНВЛП для Вулан ОРИТ</t>
  </si>
  <si>
    <t>4,13203463203</t>
  </si>
  <si>
    <t>{КоэфВариации}</t>
  </si>
  <si>
    <t>{ИтоговаяЦена}</t>
  </si>
  <si>
    <t>4,13284632035</t>
  </si>
  <si>
    <t>Цитофлавин</t>
  </si>
  <si>
    <t xml:space="preserve"> АМОКСИЦИЛЛИН+КЛАВУЛАНОВАЯ КИСЛОТА Экспресс</t>
  </si>
  <si>
    <t>Ингаверин</t>
  </si>
  <si>
    <t>БИСОПРОЛОЛ</t>
  </si>
  <si>
    <t>АТОРВАСТАТИН</t>
  </si>
  <si>
    <t>КЛОПИДОГРЕЛ</t>
  </si>
  <si>
    <t>КАПТОПРИЛ</t>
  </si>
  <si>
    <t>ЛОЗАРТАН</t>
  </si>
  <si>
    <t>ХЛОРОПИРАМИН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</si>
</sst>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##\ 0\.00"/>
    <numFmt numFmtId="166" formatCode="#,##0.00#########"/>
  </numFmts>
  <fonts count="13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3"/>
      <color rgb="FF7030A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Alignment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 shrinkToFit="1"/>
    </xf>
    <xf numFmtId="166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6" fontId="7" fillId="0" borderId="5" xfId="0" applyNumberFormat="1" applyFont="1" applyBorder="1" applyAlignment="1">
      <alignment horizontal="center" vertical="center" wrapText="1" shrinkToFit="1"/>
    </xf>
    <xf numFmtId="166" fontId="8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57150</xdr:rowOff>
    </xdr:from>
    <xdr:to>
      <xdr:col>3</xdr:col>
      <xdr:colOff>495300</xdr:colOff>
      <xdr:row>3</xdr:row>
      <xdr:rowOff>1333500</xdr:rowOff>
    </xdr:to>
    <xdr:pic>
      <xdr:nvPicPr>
        <xdr:cNvPr id="2" name="Изображение 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1171575"/>
          <a:ext cx="574357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40"/>
  <sheetViews>
    <sheetView tabSelected="1" zoomScaleNormal="100" zoomScaleSheetLayoutView="100" workbookViewId="0">
      <selection activeCell="B10" sqref="B10"/>
    </sheetView>
  </sheetViews>
  <sheetFormatPr defaultColWidth="9.7109375" defaultRowHeight="15" x14ac:dyDescent="0.25"/>
  <cols>
    <col min="1" max="1" width="7" style="2" customWidth="1"/>
    <col min="2" max="2" width="50.5703125" style="60" customWidth="1"/>
    <col min="3" max="4" width="17.140625" style="2" customWidth="1"/>
    <col min="5" max="5" width="31.7109375" style="2" hidden="1" customWidth="1"/>
    <col min="6" max="6" width="16.7109375" style="2" customWidth="1"/>
    <col min="7" max="7" width="16.42578125" style="2" customWidth="1"/>
    <col min="8" max="8" width="15.42578125" style="2" customWidth="1"/>
    <col min="9" max="9" width="16.28515625" style="2" customWidth="1"/>
    <col min="10" max="10" width="15.140625" style="2" customWidth="1"/>
    <col min="11" max="11" width="16.140625" style="2" customWidth="1"/>
    <col min="12" max="12" width="15.140625" style="2" customWidth="1"/>
    <col min="13" max="13" width="15.5703125" style="2" customWidth="1"/>
    <col min="14" max="14" width="22.42578125" style="2" customWidth="1"/>
    <col min="15" max="15" width="15" style="2" customWidth="1"/>
    <col min="16" max="16" width="12.85546875" style="2" customWidth="1"/>
    <col min="17" max="255" width="9.7109375" style="2" customWidth="1"/>
    <col min="256" max="16384" width="9.7109375" style="3"/>
  </cols>
  <sheetData>
    <row r="1" spans="1:255" ht="16.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"/>
    </row>
    <row r="2" spans="1:255" ht="16.5" x14ac:dyDescent="0.25">
      <c r="A2" s="23"/>
      <c r="B2" s="56"/>
      <c r="C2" s="23"/>
      <c r="D2" s="23"/>
      <c r="E2" s="23"/>
      <c r="F2" s="27" t="s">
        <v>223</v>
      </c>
      <c r="G2" s="23"/>
      <c r="H2" s="23"/>
      <c r="I2" s="23"/>
      <c r="J2" s="23"/>
      <c r="K2" s="23"/>
      <c r="L2" s="23"/>
      <c r="M2" s="23"/>
      <c r="N2" s="23"/>
      <c r="O2" s="1"/>
    </row>
    <row r="3" spans="1:255" ht="54.75" customHeigh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4"/>
    </row>
    <row r="4" spans="1:255" ht="3.7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4"/>
    </row>
    <row r="5" spans="1:255" ht="3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4"/>
    </row>
    <row r="6" spans="1:255" ht="15.75" x14ac:dyDescent="0.25">
      <c r="A6" s="4"/>
      <c r="B6" s="57"/>
      <c r="C6" s="4"/>
      <c r="D6" s="4"/>
      <c r="E6" s="4"/>
      <c r="F6" s="4"/>
      <c r="G6" s="4"/>
      <c r="H6" s="4"/>
      <c r="I6" s="24"/>
      <c r="J6" s="4"/>
      <c r="K6" s="4"/>
      <c r="L6" s="4"/>
      <c r="M6" s="4"/>
      <c r="N6" s="4"/>
      <c r="O6" s="4"/>
    </row>
    <row r="7" spans="1:255" ht="50.1" customHeight="1" x14ac:dyDescent="0.25">
      <c r="A7" s="5" t="s">
        <v>2</v>
      </c>
      <c r="B7" s="58" t="s">
        <v>3</v>
      </c>
      <c r="C7" s="6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25" t="s">
        <v>10</v>
      </c>
      <c r="J7" s="7" t="s">
        <v>11</v>
      </c>
      <c r="K7" s="7" t="s">
        <v>12</v>
      </c>
      <c r="L7" s="7" t="s">
        <v>13</v>
      </c>
      <c r="M7" s="7" t="s">
        <v>48</v>
      </c>
      <c r="N7" s="7" t="s">
        <v>14</v>
      </c>
      <c r="IT7" s="3"/>
      <c r="IU7" s="3"/>
    </row>
    <row r="8" spans="1:255" ht="50.1" customHeight="1" x14ac:dyDescent="0.25">
      <c r="A8" s="8" t="s">
        <v>49</v>
      </c>
      <c r="B8" s="59" t="s">
        <v>50</v>
      </c>
      <c r="C8" s="9" t="s">
        <v>51</v>
      </c>
      <c r="D8" s="8" t="s">
        <v>52</v>
      </c>
      <c r="E8" s="8"/>
      <c r="F8" s="8">
        <v>4.13149350649</v>
      </c>
      <c r="G8" s="5">
        <v>4.1333333333300004</v>
      </c>
      <c r="H8" s="5">
        <v>0</v>
      </c>
      <c r="I8" s="26">
        <v>4.13149350649</v>
      </c>
      <c r="J8" s="8">
        <v>12</v>
      </c>
      <c r="K8" s="8">
        <v>10</v>
      </c>
      <c r="L8" s="53">
        <v>5.09</v>
      </c>
      <c r="M8" s="54">
        <v>600</v>
      </c>
      <c r="N8" s="52">
        <f t="shared" ref="N8:N13" si="0">L8*M8</f>
        <v>3054</v>
      </c>
      <c r="IT8" s="3"/>
      <c r="IU8" s="3"/>
    </row>
    <row r="9" spans="1:255" ht="50.1" customHeight="1" x14ac:dyDescent="0.25">
      <c r="A9" s="8" t="s">
        <v>53</v>
      </c>
      <c r="B9" s="59" t="s">
        <v>54</v>
      </c>
      <c r="C9" s="9" t="s">
        <v>55</v>
      </c>
      <c r="D9" s="8" t="s">
        <v>52</v>
      </c>
      <c r="E9" s="8"/>
      <c r="F9" s="8">
        <v>19.97497914929</v>
      </c>
      <c r="G9" s="5">
        <v>19.98142857142</v>
      </c>
      <c r="H9" s="5">
        <v>0</v>
      </c>
      <c r="I9" s="26">
        <v>19.97497914929</v>
      </c>
      <c r="J9" s="8">
        <v>9</v>
      </c>
      <c r="K9" s="8">
        <v>10</v>
      </c>
      <c r="L9" s="53">
        <v>23.95</v>
      </c>
      <c r="M9" s="54">
        <v>280</v>
      </c>
      <c r="N9" s="52">
        <f t="shared" si="0"/>
        <v>6706</v>
      </c>
      <c r="IT9" s="3"/>
      <c r="IU9" s="3"/>
    </row>
    <row r="10" spans="1:255" ht="50.1" customHeight="1" x14ac:dyDescent="0.25">
      <c r="A10" s="8" t="s">
        <v>56</v>
      </c>
      <c r="B10" s="59" t="s">
        <v>57</v>
      </c>
      <c r="C10" s="9" t="s">
        <v>58</v>
      </c>
      <c r="D10" s="8" t="s">
        <v>52</v>
      </c>
      <c r="E10" s="8"/>
      <c r="F10" s="8">
        <v>3.24675324675</v>
      </c>
      <c r="G10" s="5">
        <v>3.25</v>
      </c>
      <c r="H10" s="5">
        <v>0</v>
      </c>
      <c r="I10" s="26">
        <v>3.24675324675</v>
      </c>
      <c r="J10" s="8">
        <v>12</v>
      </c>
      <c r="K10" s="8">
        <v>10</v>
      </c>
      <c r="L10" s="53">
        <v>4</v>
      </c>
      <c r="M10" s="54">
        <v>400</v>
      </c>
      <c r="N10" s="52">
        <f t="shared" si="0"/>
        <v>1600</v>
      </c>
      <c r="IT10" s="3"/>
      <c r="IU10" s="3"/>
    </row>
    <row r="11" spans="1:255" ht="50.1" customHeight="1" x14ac:dyDescent="0.25">
      <c r="A11" s="8" t="s">
        <v>59</v>
      </c>
      <c r="B11" s="59" t="s">
        <v>60</v>
      </c>
      <c r="C11" s="9" t="s">
        <v>61</v>
      </c>
      <c r="D11" s="8" t="s">
        <v>52</v>
      </c>
      <c r="E11" s="8"/>
      <c r="F11" s="8">
        <v>9.2451298701300004</v>
      </c>
      <c r="G11" s="5">
        <v>9.2496666666599996</v>
      </c>
      <c r="H11" s="5">
        <v>0</v>
      </c>
      <c r="I11" s="26">
        <v>9.2451298701300004</v>
      </c>
      <c r="J11" s="8">
        <v>12</v>
      </c>
      <c r="K11" s="8">
        <v>10</v>
      </c>
      <c r="L11" s="53">
        <v>11.39</v>
      </c>
      <c r="M11" s="54">
        <v>900</v>
      </c>
      <c r="N11" s="52">
        <f t="shared" si="0"/>
        <v>10251</v>
      </c>
      <c r="IT11" s="3"/>
      <c r="IU11" s="3"/>
    </row>
    <row r="12" spans="1:255" ht="50.1" customHeight="1" x14ac:dyDescent="0.25">
      <c r="A12" s="8" t="s">
        <v>62</v>
      </c>
      <c r="B12" s="59" t="s">
        <v>63</v>
      </c>
      <c r="C12" s="9" t="s">
        <v>64</v>
      </c>
      <c r="D12" s="8" t="s">
        <v>52</v>
      </c>
      <c r="E12" s="8"/>
      <c r="F12" s="8">
        <v>2.15019762846</v>
      </c>
      <c r="G12" s="5">
        <v>2.1556666666600002</v>
      </c>
      <c r="H12" s="5">
        <v>0</v>
      </c>
      <c r="I12" s="26">
        <v>2.15019762846</v>
      </c>
      <c r="J12" s="8">
        <v>15</v>
      </c>
      <c r="K12" s="8">
        <v>10</v>
      </c>
      <c r="L12" s="53">
        <v>2.72</v>
      </c>
      <c r="M12" s="54">
        <v>900</v>
      </c>
      <c r="N12" s="52">
        <f t="shared" si="0"/>
        <v>2448</v>
      </c>
      <c r="IT12" s="3"/>
      <c r="IU12" s="3"/>
    </row>
    <row r="13" spans="1:255" ht="50.1" customHeight="1" x14ac:dyDescent="0.25">
      <c r="A13" s="8" t="s">
        <v>65</v>
      </c>
      <c r="B13" s="59" t="s">
        <v>66</v>
      </c>
      <c r="C13" s="9" t="s">
        <v>67</v>
      </c>
      <c r="D13" s="8" t="s">
        <v>68</v>
      </c>
      <c r="E13" s="8"/>
      <c r="F13" s="8">
        <v>11.93494578816</v>
      </c>
      <c r="G13" s="5">
        <v>11.9405</v>
      </c>
      <c r="H13" s="5">
        <v>0</v>
      </c>
      <c r="I13" s="26">
        <v>11.93494578816</v>
      </c>
      <c r="J13" s="8">
        <v>9</v>
      </c>
      <c r="K13" s="8">
        <v>10</v>
      </c>
      <c r="L13" s="53">
        <v>14.31</v>
      </c>
      <c r="M13" s="54">
        <v>1000</v>
      </c>
      <c r="N13" s="52">
        <f t="shared" si="0"/>
        <v>14310</v>
      </c>
      <c r="IT13" s="3"/>
      <c r="IU13" s="3"/>
    </row>
    <row r="14" spans="1:255" ht="50.1" customHeight="1" x14ac:dyDescent="0.25">
      <c r="A14" s="8" t="s">
        <v>69</v>
      </c>
      <c r="B14" s="59" t="s">
        <v>70</v>
      </c>
      <c r="C14" s="9" t="s">
        <v>71</v>
      </c>
      <c r="D14" s="8" t="s">
        <v>52</v>
      </c>
      <c r="E14" s="8"/>
      <c r="F14" s="8">
        <v>31.055194805189998</v>
      </c>
      <c r="G14" s="5">
        <v>31.057857142850001</v>
      </c>
      <c r="H14" s="5">
        <v>0</v>
      </c>
      <c r="I14" s="26">
        <v>31.055194805189998</v>
      </c>
      <c r="J14" s="8">
        <v>12</v>
      </c>
      <c r="K14" s="8">
        <v>10</v>
      </c>
      <c r="L14" s="55">
        <v>38.26</v>
      </c>
      <c r="M14" s="54">
        <v>140</v>
      </c>
      <c r="N14" s="52">
        <f>L14*M14</f>
        <v>5356.4</v>
      </c>
      <c r="IT14" s="3"/>
      <c r="IU14" s="3"/>
    </row>
    <row r="15" spans="1:255" ht="50.1" customHeight="1" x14ac:dyDescent="0.25">
      <c r="A15" s="8" t="s">
        <v>72</v>
      </c>
      <c r="B15" s="59" t="s">
        <v>73</v>
      </c>
      <c r="C15" s="9" t="s">
        <v>74</v>
      </c>
      <c r="D15" s="8" t="s">
        <v>68</v>
      </c>
      <c r="E15" s="8"/>
      <c r="F15" s="8">
        <v>19.747035573120002</v>
      </c>
      <c r="G15" s="5">
        <v>19.754000000000001</v>
      </c>
      <c r="H15" s="5">
        <v>0</v>
      </c>
      <c r="I15" s="26">
        <v>19.747035573120002</v>
      </c>
      <c r="J15" s="8">
        <v>15</v>
      </c>
      <c r="K15" s="8">
        <v>10</v>
      </c>
      <c r="L15" s="53">
        <v>24.98</v>
      </c>
      <c r="M15" s="54">
        <v>20</v>
      </c>
      <c r="N15" s="52">
        <f t="shared" ref="N15:N26" si="1">L15*M15</f>
        <v>499.6</v>
      </c>
      <c r="IT15" s="3"/>
      <c r="IU15" s="3"/>
    </row>
    <row r="16" spans="1:255" ht="50.1" customHeight="1" x14ac:dyDescent="0.25">
      <c r="A16" s="8" t="s">
        <v>75</v>
      </c>
      <c r="B16" s="59" t="s">
        <v>76</v>
      </c>
      <c r="C16" s="9" t="s">
        <v>77</v>
      </c>
      <c r="D16" s="8" t="s">
        <v>52</v>
      </c>
      <c r="E16" s="8"/>
      <c r="F16" s="8">
        <v>2.9802371541500001</v>
      </c>
      <c r="G16" s="5">
        <v>2.9815</v>
      </c>
      <c r="H16" s="5">
        <v>0</v>
      </c>
      <c r="I16" s="26">
        <v>2.9802371541500001</v>
      </c>
      <c r="J16" s="8">
        <v>15</v>
      </c>
      <c r="K16" s="8">
        <v>10</v>
      </c>
      <c r="L16" s="53">
        <v>3.77</v>
      </c>
      <c r="M16" s="54">
        <v>600</v>
      </c>
      <c r="N16" s="52">
        <f t="shared" si="1"/>
        <v>2262</v>
      </c>
      <c r="IT16" s="3"/>
      <c r="IU16" s="3"/>
    </row>
    <row r="17" spans="1:255" ht="50.1" customHeight="1" x14ac:dyDescent="0.25">
      <c r="A17" s="8" t="s">
        <v>78</v>
      </c>
      <c r="B17" s="59" t="s">
        <v>79</v>
      </c>
      <c r="C17" s="9" t="s">
        <v>80</v>
      </c>
      <c r="D17" s="8" t="s">
        <v>81</v>
      </c>
      <c r="E17" s="8"/>
      <c r="F17" s="8">
        <v>4.15019762846</v>
      </c>
      <c r="G17" s="5">
        <v>4.1559999999999997</v>
      </c>
      <c r="H17" s="5">
        <v>0</v>
      </c>
      <c r="I17" s="26">
        <v>4.15019762846</v>
      </c>
      <c r="J17" s="8">
        <v>15</v>
      </c>
      <c r="K17" s="8">
        <v>10</v>
      </c>
      <c r="L17" s="53">
        <v>5.25</v>
      </c>
      <c r="M17" s="54">
        <v>750</v>
      </c>
      <c r="N17" s="52">
        <f t="shared" si="1"/>
        <v>3937.5</v>
      </c>
      <c r="IT17" s="3"/>
      <c r="IU17" s="3"/>
    </row>
    <row r="18" spans="1:255" ht="50.1" customHeight="1" x14ac:dyDescent="0.25">
      <c r="A18" s="8" t="s">
        <v>82</v>
      </c>
      <c r="B18" s="59" t="s">
        <v>83</v>
      </c>
      <c r="C18" s="9" t="s">
        <v>84</v>
      </c>
      <c r="D18" s="8" t="s">
        <v>52</v>
      </c>
      <c r="E18" s="8"/>
      <c r="F18" s="8">
        <v>66.128246753249996</v>
      </c>
      <c r="G18" s="5">
        <v>66.13333333333</v>
      </c>
      <c r="H18" s="5">
        <v>0</v>
      </c>
      <c r="I18" s="26">
        <v>66.128246753249996</v>
      </c>
      <c r="J18" s="8">
        <v>12</v>
      </c>
      <c r="K18" s="8">
        <v>10</v>
      </c>
      <c r="L18" s="53">
        <v>81.47</v>
      </c>
      <c r="M18" s="54">
        <v>15</v>
      </c>
      <c r="N18" s="52">
        <f t="shared" si="1"/>
        <v>1222.05</v>
      </c>
      <c r="IT18" s="3"/>
      <c r="IU18" s="3"/>
    </row>
    <row r="19" spans="1:255" ht="50.1" customHeight="1" x14ac:dyDescent="0.25">
      <c r="A19" s="8" t="s">
        <v>85</v>
      </c>
      <c r="B19" s="59" t="s">
        <v>86</v>
      </c>
      <c r="C19" s="9" t="s">
        <v>87</v>
      </c>
      <c r="D19" s="8" t="s">
        <v>52</v>
      </c>
      <c r="E19" s="8"/>
      <c r="F19" s="8">
        <v>59.324437030859997</v>
      </c>
      <c r="G19" s="5">
        <v>59.332000000000001</v>
      </c>
      <c r="H19" s="5">
        <v>0</v>
      </c>
      <c r="I19" s="26">
        <v>59.324437030859997</v>
      </c>
      <c r="J19" s="8">
        <v>9</v>
      </c>
      <c r="K19" s="8">
        <v>10</v>
      </c>
      <c r="L19" s="53">
        <v>71.13</v>
      </c>
      <c r="M19" s="54">
        <v>100</v>
      </c>
      <c r="N19" s="52">
        <f t="shared" si="1"/>
        <v>7113</v>
      </c>
      <c r="IT19" s="3"/>
      <c r="IU19" s="3"/>
    </row>
    <row r="20" spans="1:255" ht="50.1" customHeight="1" x14ac:dyDescent="0.25">
      <c r="A20" s="8" t="s">
        <v>88</v>
      </c>
      <c r="B20" s="59" t="s">
        <v>89</v>
      </c>
      <c r="C20" s="9" t="s">
        <v>90</v>
      </c>
      <c r="D20" s="8" t="s">
        <v>68</v>
      </c>
      <c r="E20" s="8"/>
      <c r="F20" s="8">
        <v>2.6798418972300002</v>
      </c>
      <c r="G20" s="5">
        <v>2.6855000000000002</v>
      </c>
      <c r="H20" s="5">
        <v>0</v>
      </c>
      <c r="I20" s="26">
        <v>2.6798418972300002</v>
      </c>
      <c r="J20" s="8">
        <v>15</v>
      </c>
      <c r="K20" s="8">
        <v>10</v>
      </c>
      <c r="L20" s="53">
        <v>3.39</v>
      </c>
      <c r="M20" s="54">
        <v>60</v>
      </c>
      <c r="N20" s="52">
        <f t="shared" si="1"/>
        <v>203.4</v>
      </c>
      <c r="IT20" s="3"/>
      <c r="IU20" s="3"/>
    </row>
    <row r="21" spans="1:255" ht="50.1" customHeight="1" x14ac:dyDescent="0.25">
      <c r="A21" s="8" t="s">
        <v>91</v>
      </c>
      <c r="B21" s="59" t="s">
        <v>92</v>
      </c>
      <c r="C21" s="9" t="s">
        <v>93</v>
      </c>
      <c r="D21" s="8" t="s">
        <v>52</v>
      </c>
      <c r="E21" s="8"/>
      <c r="F21" s="8">
        <v>13.936613844869999</v>
      </c>
      <c r="G21" s="5">
        <v>14.41</v>
      </c>
      <c r="H21" s="5">
        <v>0</v>
      </c>
      <c r="I21" s="26">
        <v>13.936613844869999</v>
      </c>
      <c r="J21" s="8">
        <v>9</v>
      </c>
      <c r="K21" s="8">
        <v>10</v>
      </c>
      <c r="L21" s="53">
        <v>16.71</v>
      </c>
      <c r="M21" s="54">
        <v>168</v>
      </c>
      <c r="N21" s="52">
        <f t="shared" si="1"/>
        <v>2807.28</v>
      </c>
      <c r="IT21" s="3"/>
      <c r="IU21" s="3"/>
    </row>
    <row r="22" spans="1:255" ht="50.1" customHeight="1" x14ac:dyDescent="0.25">
      <c r="A22" s="8" t="s">
        <v>94</v>
      </c>
      <c r="B22" s="59" t="s">
        <v>95</v>
      </c>
      <c r="C22" s="9" t="s">
        <v>96</v>
      </c>
      <c r="D22" s="8" t="s">
        <v>68</v>
      </c>
      <c r="E22" s="8"/>
      <c r="F22" s="8">
        <v>1.20948616601</v>
      </c>
      <c r="G22" s="5">
        <v>1.2096</v>
      </c>
      <c r="H22" s="5">
        <v>0</v>
      </c>
      <c r="I22" s="26">
        <v>1.20948616601</v>
      </c>
      <c r="J22" s="8">
        <v>15</v>
      </c>
      <c r="K22" s="8">
        <v>10</v>
      </c>
      <c r="L22" s="53">
        <v>1.53</v>
      </c>
      <c r="M22" s="54">
        <v>500</v>
      </c>
      <c r="N22" s="52">
        <f t="shared" si="1"/>
        <v>765</v>
      </c>
      <c r="IT22" s="3"/>
      <c r="IU22" s="3"/>
    </row>
    <row r="23" spans="1:255" ht="50.1" customHeight="1" x14ac:dyDescent="0.25">
      <c r="A23" s="8" t="s">
        <v>97</v>
      </c>
      <c r="B23" s="59" t="s">
        <v>98</v>
      </c>
      <c r="C23" s="9" t="s">
        <v>99</v>
      </c>
      <c r="D23" s="8" t="s">
        <v>52</v>
      </c>
      <c r="E23" s="8"/>
      <c r="F23" s="8">
        <v>8.02335279399</v>
      </c>
      <c r="G23" s="5">
        <v>7.8120000000000003</v>
      </c>
      <c r="H23" s="5">
        <v>0</v>
      </c>
      <c r="I23" s="26">
        <v>7.8120000000000003</v>
      </c>
      <c r="J23" s="8">
        <v>12</v>
      </c>
      <c r="K23" s="8">
        <v>10</v>
      </c>
      <c r="L23" s="53">
        <v>9.6199999999999992</v>
      </c>
      <c r="M23" s="54">
        <v>300</v>
      </c>
      <c r="N23" s="52">
        <f t="shared" si="1"/>
        <v>2885.9999999999995</v>
      </c>
      <c r="IT23" s="3"/>
      <c r="IU23" s="3"/>
    </row>
    <row r="24" spans="1:255" ht="50.1" customHeight="1" x14ac:dyDescent="0.25">
      <c r="A24" s="8" t="s">
        <v>100</v>
      </c>
      <c r="B24" s="59" t="s">
        <v>101</v>
      </c>
      <c r="C24" s="9" t="s">
        <v>102</v>
      </c>
      <c r="D24" s="8" t="s">
        <v>52</v>
      </c>
      <c r="E24" s="8"/>
      <c r="F24" s="8">
        <v>75.22935779817</v>
      </c>
      <c r="G24" s="5">
        <v>75.230999999999995</v>
      </c>
      <c r="H24" s="5">
        <v>0</v>
      </c>
      <c r="I24" s="26">
        <v>75.22935779817</v>
      </c>
      <c r="J24" s="8">
        <v>9</v>
      </c>
      <c r="K24" s="8">
        <v>10</v>
      </c>
      <c r="L24" s="55">
        <v>90.2</v>
      </c>
      <c r="M24" s="54">
        <v>150</v>
      </c>
      <c r="N24" s="52">
        <f t="shared" si="1"/>
        <v>13530</v>
      </c>
      <c r="IT24" s="3"/>
      <c r="IU24" s="3"/>
    </row>
    <row r="25" spans="1:255" ht="50.1" customHeight="1" x14ac:dyDescent="0.25">
      <c r="A25" s="8" t="s">
        <v>103</v>
      </c>
      <c r="B25" s="59" t="s">
        <v>104</v>
      </c>
      <c r="C25" s="9" t="s">
        <v>105</v>
      </c>
      <c r="D25" s="8" t="s">
        <v>52</v>
      </c>
      <c r="E25" s="8"/>
      <c r="F25" s="8">
        <v>23.761467889910001</v>
      </c>
      <c r="G25" s="5">
        <v>23.76866666666</v>
      </c>
      <c r="H25" s="5">
        <v>0</v>
      </c>
      <c r="I25" s="26">
        <v>23.761467889910001</v>
      </c>
      <c r="J25" s="8">
        <v>9</v>
      </c>
      <c r="K25" s="8">
        <v>10</v>
      </c>
      <c r="L25" s="53">
        <v>28.49</v>
      </c>
      <c r="M25" s="54">
        <v>600</v>
      </c>
      <c r="N25" s="52">
        <f t="shared" si="1"/>
        <v>17094</v>
      </c>
      <c r="IT25" s="3"/>
      <c r="IU25" s="3"/>
    </row>
    <row r="26" spans="1:255" ht="50.1" customHeight="1" x14ac:dyDescent="0.25">
      <c r="A26" s="8" t="s">
        <v>106</v>
      </c>
      <c r="B26" s="59" t="s">
        <v>107</v>
      </c>
      <c r="C26" s="9" t="s">
        <v>108</v>
      </c>
      <c r="D26" s="8" t="s">
        <v>52</v>
      </c>
      <c r="E26" s="8"/>
      <c r="F26" s="8">
        <v>2.0158102766799999</v>
      </c>
      <c r="G26" s="5">
        <v>2.02</v>
      </c>
      <c r="H26" s="5">
        <v>0</v>
      </c>
      <c r="I26" s="26">
        <v>2.0158102766799999</v>
      </c>
      <c r="J26" s="8">
        <v>15</v>
      </c>
      <c r="K26" s="8">
        <v>10</v>
      </c>
      <c r="L26" s="53">
        <v>2.5499999999999998</v>
      </c>
      <c r="M26" s="54">
        <v>900</v>
      </c>
      <c r="N26" s="52">
        <f t="shared" si="1"/>
        <v>2295</v>
      </c>
      <c r="IT26" s="3"/>
      <c r="IU26" s="3"/>
    </row>
    <row r="27" spans="1:255" ht="15.75" x14ac:dyDescent="0.25">
      <c r="A27" s="8" t="s">
        <v>16</v>
      </c>
      <c r="B27" s="29">
        <f>SUM(N8:N26)</f>
        <v>98340.23000000001</v>
      </c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10"/>
      <c r="IT27" s="3"/>
      <c r="IU27" s="3"/>
    </row>
    <row r="28" spans="1:255" ht="15.75" x14ac:dyDescent="0.25">
      <c r="P28" s="11"/>
    </row>
    <row r="29" spans="1:255" ht="15.75" x14ac:dyDescent="0.25">
      <c r="P29" s="11"/>
    </row>
    <row r="30" spans="1:255" x14ac:dyDescent="0.25">
      <c r="A30" s="12"/>
      <c r="B30" s="6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255" x14ac:dyDescent="0.25">
      <c r="B31" s="62" t="s">
        <v>17</v>
      </c>
      <c r="C31" s="13"/>
      <c r="D31" s="2" t="s">
        <v>109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255" x14ac:dyDescent="0.25">
      <c r="B32" s="62"/>
      <c r="C32" s="1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B33" s="28" t="s">
        <v>18</v>
      </c>
      <c r="C33" s="28"/>
      <c r="D33" s="28"/>
      <c r="E33" s="2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B34" s="28"/>
      <c r="C34" s="28"/>
      <c r="D34" s="28"/>
      <c r="E34" s="28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x14ac:dyDescent="0.25">
      <c r="B35" s="28" t="s">
        <v>19</v>
      </c>
      <c r="C35" s="28"/>
      <c r="D35" s="28"/>
      <c r="E35" s="2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x14ac:dyDescent="0.25">
      <c r="B36" s="28" t="s">
        <v>110</v>
      </c>
      <c r="C36" s="28"/>
      <c r="D36" s="28"/>
      <c r="E36" s="28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x14ac:dyDescent="0.25">
      <c r="B37" s="28" t="s">
        <v>20</v>
      </c>
      <c r="C37" s="28"/>
      <c r="D37" s="28"/>
      <c r="E37" s="28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x14ac:dyDescent="0.25">
      <c r="A38" s="12"/>
      <c r="B38" s="6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x14ac:dyDescent="0.25">
      <c r="A39" s="12" t="s">
        <v>23</v>
      </c>
      <c r="B39" s="61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x14ac:dyDescent="0.25">
      <c r="A40" s="12"/>
      <c r="B40" s="6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</sheetData>
  <mergeCells count="9">
    <mergeCell ref="B36:E36"/>
    <mergeCell ref="B37:E37"/>
    <mergeCell ref="B27:N27"/>
    <mergeCell ref="B33:E33"/>
    <mergeCell ref="A1:N1"/>
    <mergeCell ref="A3:N3"/>
    <mergeCell ref="A4:N5"/>
    <mergeCell ref="B34:E34"/>
    <mergeCell ref="B35:E35"/>
  </mergeCells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topLeftCell="A19" zoomScale="87" zoomScaleNormal="87" workbookViewId="0">
      <selection activeCell="C23" sqref="C23"/>
    </sheetView>
  </sheetViews>
  <sheetFormatPr defaultRowHeight="15" x14ac:dyDescent="0.2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13.7109375" customWidth="1"/>
    <col min="9" max="9" width="19.140625" customWidth="1"/>
  </cols>
  <sheetData>
    <row r="1" spans="1:9" x14ac:dyDescent="0.25">
      <c r="A1" s="40" t="s">
        <v>21</v>
      </c>
      <c r="B1" s="40"/>
      <c r="C1" s="40"/>
      <c r="D1" s="40"/>
      <c r="E1" s="40"/>
      <c r="F1" s="40"/>
      <c r="G1" s="40"/>
      <c r="H1" s="40"/>
      <c r="I1" s="40"/>
    </row>
    <row r="2" spans="1:9" ht="90" customHeight="1" x14ac:dyDescent="0.25">
      <c r="A2" s="41" t="s">
        <v>22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14" t="s">
        <v>23</v>
      </c>
      <c r="B3" s="15"/>
      <c r="C3" s="14"/>
      <c r="D3" s="14"/>
      <c r="E3" s="14"/>
      <c r="F3" s="14"/>
      <c r="G3" s="14"/>
      <c r="H3" s="14"/>
      <c r="I3" s="16"/>
    </row>
    <row r="4" spans="1:9" ht="105" customHeight="1" x14ac:dyDescent="0.25">
      <c r="A4" s="38" t="s">
        <v>2</v>
      </c>
      <c r="B4" s="38" t="s">
        <v>3</v>
      </c>
      <c r="C4" s="38" t="s">
        <v>24</v>
      </c>
      <c r="D4" s="38" t="s">
        <v>25</v>
      </c>
      <c r="E4" s="38" t="s">
        <v>26</v>
      </c>
      <c r="F4" s="38" t="s">
        <v>27</v>
      </c>
      <c r="G4" s="38" t="s">
        <v>28</v>
      </c>
      <c r="H4" s="38" t="s">
        <v>29</v>
      </c>
      <c r="I4" s="38" t="s">
        <v>30</v>
      </c>
    </row>
    <row r="5" spans="1:9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ht="30" x14ac:dyDescent="0.25">
      <c r="A6" s="48" t="s">
        <v>49</v>
      </c>
      <c r="B6" s="49" t="s">
        <v>50</v>
      </c>
      <c r="C6" s="50" t="s">
        <v>235</v>
      </c>
      <c r="D6" s="50" t="s">
        <v>49</v>
      </c>
      <c r="E6" s="49">
        <v>152.69999999999999</v>
      </c>
      <c r="F6" s="49">
        <v>30</v>
      </c>
      <c r="G6" s="49" t="s">
        <v>111</v>
      </c>
      <c r="H6" s="48">
        <v>7.0000000000000007E-2</v>
      </c>
      <c r="I6" s="51">
        <v>4.13149350649</v>
      </c>
    </row>
    <row r="7" spans="1:9" ht="30" x14ac:dyDescent="0.25">
      <c r="A7" s="48" t="s">
        <v>15</v>
      </c>
      <c r="B7" s="49" t="s">
        <v>50</v>
      </c>
      <c r="C7" s="50" t="s">
        <v>235</v>
      </c>
      <c r="D7" s="50" t="s">
        <v>53</v>
      </c>
      <c r="E7" s="49">
        <v>152.72</v>
      </c>
      <c r="F7" s="49">
        <v>30</v>
      </c>
      <c r="G7" s="49" t="s">
        <v>224</v>
      </c>
      <c r="H7" s="48" t="s">
        <v>225</v>
      </c>
      <c r="I7" s="51" t="s">
        <v>226</v>
      </c>
    </row>
    <row r="8" spans="1:9" ht="30" x14ac:dyDescent="0.25">
      <c r="A8" s="48" t="s">
        <v>15</v>
      </c>
      <c r="B8" s="49" t="s">
        <v>50</v>
      </c>
      <c r="C8" s="50" t="s">
        <v>235</v>
      </c>
      <c r="D8" s="50" t="s">
        <v>56</v>
      </c>
      <c r="E8" s="49">
        <v>152.75</v>
      </c>
      <c r="F8" s="49">
        <v>30</v>
      </c>
      <c r="G8" s="49" t="s">
        <v>227</v>
      </c>
      <c r="H8" s="48" t="s">
        <v>225</v>
      </c>
      <c r="I8" s="51" t="s">
        <v>226</v>
      </c>
    </row>
    <row r="9" spans="1:9" ht="66.75" customHeight="1" x14ac:dyDescent="0.25">
      <c r="A9" s="34" t="s">
        <v>53</v>
      </c>
      <c r="B9" s="46" t="s">
        <v>54</v>
      </c>
      <c r="C9" s="19" t="s">
        <v>233</v>
      </c>
      <c r="D9" s="19" t="s">
        <v>49</v>
      </c>
      <c r="E9" s="18">
        <v>670.6</v>
      </c>
      <c r="F9" s="18">
        <v>28</v>
      </c>
      <c r="G9" s="18" t="s">
        <v>112</v>
      </c>
      <c r="H9" s="34">
        <v>0</v>
      </c>
      <c r="I9" s="35">
        <v>19.97497914929</v>
      </c>
    </row>
    <row r="10" spans="1:9" ht="63" customHeight="1" x14ac:dyDescent="0.25">
      <c r="A10" s="34" t="s">
        <v>56</v>
      </c>
      <c r="B10" s="46" t="s">
        <v>57</v>
      </c>
      <c r="C10" s="19" t="s">
        <v>234</v>
      </c>
      <c r="D10" s="19" t="s">
        <v>49</v>
      </c>
      <c r="E10" s="18">
        <v>160</v>
      </c>
      <c r="F10" s="18">
        <v>40</v>
      </c>
      <c r="G10" s="18" t="s">
        <v>113</v>
      </c>
      <c r="H10" s="34">
        <v>0</v>
      </c>
      <c r="I10" s="35">
        <v>3.24675324675</v>
      </c>
    </row>
    <row r="11" spans="1:9" ht="61.5" customHeight="1" x14ac:dyDescent="0.25">
      <c r="A11" s="34" t="s">
        <v>59</v>
      </c>
      <c r="B11" s="46" t="s">
        <v>60</v>
      </c>
      <c r="C11" s="19" t="s">
        <v>232</v>
      </c>
      <c r="D11" s="19" t="s">
        <v>49</v>
      </c>
      <c r="E11" s="18">
        <v>341.7</v>
      </c>
      <c r="F11" s="18">
        <v>30</v>
      </c>
      <c r="G11" s="18" t="s">
        <v>114</v>
      </c>
      <c r="H11" s="34">
        <v>0</v>
      </c>
      <c r="I11" s="35">
        <v>9.2451298701300004</v>
      </c>
    </row>
    <row r="12" spans="1:9" ht="86.1" customHeight="1" x14ac:dyDescent="0.25">
      <c r="A12" s="34" t="s">
        <v>62</v>
      </c>
      <c r="B12" s="46" t="s">
        <v>63</v>
      </c>
      <c r="C12" s="19" t="s">
        <v>231</v>
      </c>
      <c r="D12" s="19" t="s">
        <v>49</v>
      </c>
      <c r="E12" s="18">
        <v>81.599999999999994</v>
      </c>
      <c r="F12" s="18">
        <v>30</v>
      </c>
      <c r="G12" s="18" t="s">
        <v>115</v>
      </c>
      <c r="H12" s="34">
        <v>0</v>
      </c>
      <c r="I12" s="35">
        <v>2.15019762846</v>
      </c>
    </row>
    <row r="13" spans="1:9" ht="86.1" customHeight="1" x14ac:dyDescent="0.25">
      <c r="A13" s="34" t="s">
        <v>65</v>
      </c>
      <c r="B13" s="18" t="s">
        <v>66</v>
      </c>
      <c r="C13" s="47" t="s">
        <v>228</v>
      </c>
      <c r="D13" s="19" t="s">
        <v>49</v>
      </c>
      <c r="E13" s="18">
        <v>1431</v>
      </c>
      <c r="F13" s="18">
        <v>100</v>
      </c>
      <c r="G13" s="18" t="s">
        <v>116</v>
      </c>
      <c r="H13" s="34">
        <v>0</v>
      </c>
      <c r="I13" s="35">
        <v>11.93494578816</v>
      </c>
    </row>
    <row r="14" spans="1:9" ht="86.1" customHeight="1" x14ac:dyDescent="0.25">
      <c r="A14" s="34" t="s">
        <v>69</v>
      </c>
      <c r="B14" s="46" t="s">
        <v>70</v>
      </c>
      <c r="C14" s="47" t="s">
        <v>229</v>
      </c>
      <c r="D14" s="19" t="s">
        <v>49</v>
      </c>
      <c r="E14" s="18">
        <v>535.64</v>
      </c>
      <c r="F14" s="18">
        <v>14</v>
      </c>
      <c r="G14" s="18" t="s">
        <v>117</v>
      </c>
      <c r="H14" s="34">
        <v>0</v>
      </c>
      <c r="I14" s="35">
        <v>31.055194805189998</v>
      </c>
    </row>
    <row r="15" spans="1:9" ht="86.1" customHeight="1" x14ac:dyDescent="0.25">
      <c r="A15" s="34" t="s">
        <v>72</v>
      </c>
      <c r="B15" s="46" t="s">
        <v>73</v>
      </c>
      <c r="C15" s="19" t="s">
        <v>236</v>
      </c>
      <c r="D15" s="19" t="s">
        <v>49</v>
      </c>
      <c r="E15" s="18">
        <v>124.9</v>
      </c>
      <c r="F15" s="18">
        <v>5</v>
      </c>
      <c r="G15" s="18" t="s">
        <v>118</v>
      </c>
      <c r="H15" s="34">
        <v>0</v>
      </c>
      <c r="I15" s="35">
        <v>19.747035573120002</v>
      </c>
    </row>
    <row r="16" spans="1:9" ht="86.1" customHeight="1" x14ac:dyDescent="0.25">
      <c r="A16" s="34" t="s">
        <v>75</v>
      </c>
      <c r="B16" s="46" t="s">
        <v>76</v>
      </c>
      <c r="C16" s="19" t="s">
        <v>169</v>
      </c>
      <c r="D16" s="19" t="s">
        <v>49</v>
      </c>
      <c r="E16" s="18">
        <v>75.400000000000006</v>
      </c>
      <c r="F16" s="18">
        <v>20</v>
      </c>
      <c r="G16" s="18" t="s">
        <v>119</v>
      </c>
      <c r="H16" s="34">
        <v>0</v>
      </c>
      <c r="I16" s="35">
        <v>2.9802371541500001</v>
      </c>
    </row>
    <row r="17" spans="1:9" ht="86.1" customHeight="1" x14ac:dyDescent="0.25">
      <c r="A17" s="34" t="s">
        <v>78</v>
      </c>
      <c r="B17" s="46" t="s">
        <v>79</v>
      </c>
      <c r="C17" s="19" t="s">
        <v>173</v>
      </c>
      <c r="D17" s="19" t="s">
        <v>49</v>
      </c>
      <c r="E17" s="18">
        <v>78.75</v>
      </c>
      <c r="F17" s="18">
        <v>15</v>
      </c>
      <c r="G17" s="18" t="s">
        <v>120</v>
      </c>
      <c r="H17" s="34">
        <v>0</v>
      </c>
      <c r="I17" s="35">
        <v>4.15019762846</v>
      </c>
    </row>
    <row r="18" spans="1:9" ht="86.1" customHeight="1" x14ac:dyDescent="0.25">
      <c r="A18" s="34" t="s">
        <v>82</v>
      </c>
      <c r="B18" s="18" t="s">
        <v>83</v>
      </c>
      <c r="C18" s="19"/>
      <c r="D18" s="19" t="s">
        <v>49</v>
      </c>
      <c r="E18" s="18">
        <v>244.41</v>
      </c>
      <c r="F18" s="18">
        <v>3</v>
      </c>
      <c r="G18" s="18" t="s">
        <v>121</v>
      </c>
      <c r="H18" s="34">
        <v>0</v>
      </c>
      <c r="I18" s="35">
        <v>66.128246753249996</v>
      </c>
    </row>
    <row r="19" spans="1:9" ht="86.1" customHeight="1" x14ac:dyDescent="0.25">
      <c r="A19" s="34" t="s">
        <v>85</v>
      </c>
      <c r="B19" s="18" t="s">
        <v>86</v>
      </c>
      <c r="C19" s="47" t="s">
        <v>230</v>
      </c>
      <c r="D19" s="19" t="s">
        <v>49</v>
      </c>
      <c r="E19" s="18">
        <v>711.3</v>
      </c>
      <c r="F19" s="18">
        <v>10</v>
      </c>
      <c r="G19" s="18" t="s">
        <v>122</v>
      </c>
      <c r="H19" s="34">
        <v>0</v>
      </c>
      <c r="I19" s="35">
        <v>59.324437030859997</v>
      </c>
    </row>
    <row r="20" spans="1:9" ht="86.1" customHeight="1" x14ac:dyDescent="0.25">
      <c r="A20" s="34" t="s">
        <v>88</v>
      </c>
      <c r="B20" s="18" t="s">
        <v>89</v>
      </c>
      <c r="C20" s="19"/>
      <c r="D20" s="19" t="s">
        <v>49</v>
      </c>
      <c r="E20" s="18">
        <v>67.8</v>
      </c>
      <c r="F20" s="18">
        <v>20</v>
      </c>
      <c r="G20" s="18" t="s">
        <v>123</v>
      </c>
      <c r="H20" s="34">
        <v>0</v>
      </c>
      <c r="I20" s="35">
        <v>2.6798418972300002</v>
      </c>
    </row>
    <row r="21" spans="1:9" ht="86.1" customHeight="1" x14ac:dyDescent="0.25">
      <c r="A21" s="34" t="s">
        <v>91</v>
      </c>
      <c r="B21" s="18" t="s">
        <v>92</v>
      </c>
      <c r="C21" s="19"/>
      <c r="D21" s="19" t="s">
        <v>49</v>
      </c>
      <c r="E21" s="18">
        <v>935.76</v>
      </c>
      <c r="F21" s="18">
        <v>56</v>
      </c>
      <c r="G21" s="18" t="s">
        <v>124</v>
      </c>
      <c r="H21" s="34">
        <v>0</v>
      </c>
      <c r="I21" s="35">
        <v>13.936613844869999</v>
      </c>
    </row>
    <row r="22" spans="1:9" ht="86.1" customHeight="1" x14ac:dyDescent="0.25">
      <c r="A22" s="34" t="s">
        <v>94</v>
      </c>
      <c r="B22" s="18" t="s">
        <v>95</v>
      </c>
      <c r="C22" s="19"/>
      <c r="D22" s="19" t="s">
        <v>49</v>
      </c>
      <c r="E22" s="18">
        <v>76.5</v>
      </c>
      <c r="F22" s="18">
        <v>50</v>
      </c>
      <c r="G22" s="18" t="s">
        <v>125</v>
      </c>
      <c r="H22" s="34">
        <v>0</v>
      </c>
      <c r="I22" s="35">
        <v>1.20948616601</v>
      </c>
    </row>
    <row r="23" spans="1:9" ht="86.1" customHeight="1" x14ac:dyDescent="0.25">
      <c r="A23" s="34" t="s">
        <v>97</v>
      </c>
      <c r="B23" s="18" t="s">
        <v>98</v>
      </c>
      <c r="C23" s="19"/>
      <c r="D23" s="19" t="s">
        <v>49</v>
      </c>
      <c r="E23" s="18">
        <v>288.60000000000002</v>
      </c>
      <c r="F23" s="18">
        <v>30</v>
      </c>
      <c r="G23" s="18" t="s">
        <v>126</v>
      </c>
      <c r="H23" s="34">
        <v>0</v>
      </c>
      <c r="I23" s="35">
        <v>8.02335279399</v>
      </c>
    </row>
    <row r="24" spans="1:9" ht="86.1" customHeight="1" x14ac:dyDescent="0.25">
      <c r="A24" s="34" t="s">
        <v>100</v>
      </c>
      <c r="B24" s="18" t="s">
        <v>101</v>
      </c>
      <c r="C24" s="19"/>
      <c r="D24" s="19" t="s">
        <v>49</v>
      </c>
      <c r="E24" s="18">
        <v>2706</v>
      </c>
      <c r="F24" s="18">
        <v>30</v>
      </c>
      <c r="G24" s="18" t="s">
        <v>127</v>
      </c>
      <c r="H24" s="34">
        <v>0</v>
      </c>
      <c r="I24" s="35">
        <v>75.22935779817</v>
      </c>
    </row>
    <row r="25" spans="1:9" ht="86.1" customHeight="1" x14ac:dyDescent="0.25">
      <c r="A25" s="34" t="s">
        <v>103</v>
      </c>
      <c r="B25" s="18" t="s">
        <v>104</v>
      </c>
      <c r="C25" s="19"/>
      <c r="D25" s="19" t="s">
        <v>49</v>
      </c>
      <c r="E25" s="18">
        <v>854.7</v>
      </c>
      <c r="F25" s="18">
        <v>30</v>
      </c>
      <c r="G25" s="18" t="s">
        <v>128</v>
      </c>
      <c r="H25" s="34">
        <v>0</v>
      </c>
      <c r="I25" s="35">
        <v>23.761467889910001</v>
      </c>
    </row>
    <row r="26" spans="1:9" ht="86.1" customHeight="1" x14ac:dyDescent="0.25">
      <c r="A26" s="34" t="s">
        <v>106</v>
      </c>
      <c r="B26" s="18" t="s">
        <v>107</v>
      </c>
      <c r="C26" s="19"/>
      <c r="D26" s="19" t="s">
        <v>49</v>
      </c>
      <c r="E26" s="18">
        <v>76.5</v>
      </c>
      <c r="F26" s="18">
        <v>30</v>
      </c>
      <c r="G26" s="18" t="s">
        <v>129</v>
      </c>
      <c r="H26" s="34">
        <v>0</v>
      </c>
      <c r="I26" s="35">
        <v>2.0158102766799999</v>
      </c>
    </row>
    <row r="27" spans="1:9" x14ac:dyDescent="0.25">
      <c r="A27" s="16"/>
      <c r="B27" s="14"/>
      <c r="C27" s="14"/>
      <c r="D27" s="14"/>
      <c r="E27" s="14"/>
      <c r="F27" s="14"/>
      <c r="G27" s="14"/>
      <c r="H27" s="14"/>
      <c r="I27" s="14"/>
    </row>
    <row r="28" spans="1:9" x14ac:dyDescent="0.25">
      <c r="A28" s="36"/>
      <c r="B28" s="36"/>
      <c r="C28" s="36"/>
      <c r="D28" s="36"/>
      <c r="E28" s="36"/>
      <c r="F28" s="36"/>
      <c r="G28" s="36"/>
      <c r="H28" s="36"/>
      <c r="I28" s="36"/>
    </row>
    <row r="29" spans="1:9" x14ac:dyDescent="0.25">
      <c r="A29" s="37"/>
      <c r="B29" s="37"/>
      <c r="C29" s="37"/>
      <c r="D29" s="37"/>
      <c r="E29" s="37"/>
      <c r="F29" s="37"/>
      <c r="G29" s="37"/>
      <c r="H29" s="37"/>
      <c r="I29" s="37"/>
    </row>
    <row r="30" spans="1:9" x14ac:dyDescent="0.25">
      <c r="A30" s="14"/>
      <c r="B30" s="14"/>
      <c r="C30" s="14"/>
      <c r="D30" s="14"/>
      <c r="E30" s="14"/>
      <c r="F30" s="14"/>
      <c r="G30" s="14"/>
      <c r="H30" s="14"/>
      <c r="I30" s="14"/>
    </row>
    <row r="31" spans="1:9" x14ac:dyDescent="0.25">
      <c r="A31" s="14"/>
      <c r="B31" s="14"/>
      <c r="C31" s="14"/>
      <c r="D31" s="14"/>
      <c r="E31" s="14"/>
      <c r="F31" s="14"/>
      <c r="G31" s="14"/>
      <c r="H31" s="14"/>
      <c r="I31" s="14"/>
    </row>
    <row r="32" spans="1:9" x14ac:dyDescent="0.25">
      <c r="A32" s="14"/>
      <c r="B32" s="14"/>
      <c r="C32" s="14"/>
      <c r="D32" s="14"/>
      <c r="E32" s="14"/>
      <c r="F32" s="14"/>
      <c r="G32" s="14"/>
      <c r="H32" s="14"/>
      <c r="I32" s="14"/>
    </row>
    <row r="33" spans="1:9" x14ac:dyDescent="0.25">
      <c r="A33" s="14"/>
      <c r="B33" s="14"/>
      <c r="C33" s="14"/>
      <c r="D33" s="14"/>
      <c r="E33" s="14"/>
      <c r="F33" s="14"/>
      <c r="G33" s="14"/>
      <c r="H33" s="14"/>
      <c r="I33" s="14"/>
    </row>
  </sheetData>
  <mergeCells count="70">
    <mergeCell ref="A6:A8"/>
    <mergeCell ref="H6:H8"/>
    <mergeCell ref="I6:I8"/>
    <mergeCell ref="I4:I5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A28:I28"/>
    <mergeCell ref="A29:I29"/>
    <mergeCell ref="A9"/>
    <mergeCell ref="H9"/>
    <mergeCell ref="I9"/>
    <mergeCell ref="A10"/>
    <mergeCell ref="H10"/>
    <mergeCell ref="I10"/>
    <mergeCell ref="A11"/>
    <mergeCell ref="H11"/>
    <mergeCell ref="I11"/>
    <mergeCell ref="A12"/>
    <mergeCell ref="H12"/>
    <mergeCell ref="I12"/>
    <mergeCell ref="A13"/>
    <mergeCell ref="H13"/>
    <mergeCell ref="I13"/>
    <mergeCell ref="A14"/>
    <mergeCell ref="H14"/>
    <mergeCell ref="I14"/>
    <mergeCell ref="A15"/>
    <mergeCell ref="H15"/>
    <mergeCell ref="I15"/>
    <mergeCell ref="A16"/>
    <mergeCell ref="H16"/>
    <mergeCell ref="I16"/>
    <mergeCell ref="A17"/>
    <mergeCell ref="H17"/>
    <mergeCell ref="I17"/>
    <mergeCell ref="A18"/>
    <mergeCell ref="H18"/>
    <mergeCell ref="I18"/>
    <mergeCell ref="A19"/>
    <mergeCell ref="H19"/>
    <mergeCell ref="I19"/>
    <mergeCell ref="A20"/>
    <mergeCell ref="H20"/>
    <mergeCell ref="I20"/>
    <mergeCell ref="A21"/>
    <mergeCell ref="H21"/>
    <mergeCell ref="I21"/>
    <mergeCell ref="A22"/>
    <mergeCell ref="H22"/>
    <mergeCell ref="I22"/>
    <mergeCell ref="A23"/>
    <mergeCell ref="H23"/>
    <mergeCell ref="I23"/>
    <mergeCell ref="A24"/>
    <mergeCell ref="H24"/>
    <mergeCell ref="I24"/>
    <mergeCell ref="A25"/>
    <mergeCell ref="H25"/>
    <mergeCell ref="I25"/>
    <mergeCell ref="A26"/>
    <mergeCell ref="H26"/>
    <mergeCell ref="I26"/>
  </mergeCells>
  <pageMargins left="0.39370078740157483" right="0.39370078740157483" top="0.39370078740157483" bottom="0.39370078740157483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6"/>
  <sheetViews>
    <sheetView view="pageBreakPreview" zoomScale="60" zoomScaleNormal="100" workbookViewId="0">
      <selection sqref="A1:I1"/>
    </sheetView>
  </sheetViews>
  <sheetFormatPr defaultRowHeight="15" x14ac:dyDescent="0.25"/>
  <cols>
    <col min="1" max="1" width="27.140625" customWidth="1"/>
    <col min="2" max="2" width="24.7109375" customWidth="1"/>
    <col min="3" max="3" width="43.140625" customWidth="1"/>
    <col min="4" max="4" width="30.140625" customWidth="1"/>
    <col min="5" max="5" width="31.42578125" customWidth="1"/>
    <col min="6" max="6" width="21.28515625" customWidth="1"/>
    <col min="7" max="7" width="20.140625" customWidth="1"/>
    <col min="8" max="8" width="14.5703125" customWidth="1"/>
    <col min="9" max="9" width="21.42578125" customWidth="1"/>
  </cols>
  <sheetData>
    <row r="1" spans="1:9" x14ac:dyDescent="0.25">
      <c r="A1" s="40" t="s">
        <v>40</v>
      </c>
      <c r="B1" s="40"/>
      <c r="C1" s="40"/>
      <c r="D1" s="40"/>
      <c r="E1" s="40"/>
      <c r="F1" s="40"/>
      <c r="G1" s="40"/>
      <c r="H1" s="40"/>
      <c r="I1" s="40"/>
    </row>
    <row r="2" spans="1:9" ht="60" customHeight="1" x14ac:dyDescent="0.25">
      <c r="A2" s="41" t="s">
        <v>41</v>
      </c>
      <c r="B2" s="41"/>
      <c r="C2" s="41"/>
      <c r="D2" s="41"/>
      <c r="E2" s="41"/>
      <c r="F2" s="41"/>
      <c r="G2" s="41"/>
      <c r="H2" s="41"/>
      <c r="I2" s="41"/>
    </row>
    <row r="3" spans="1:9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81" customHeight="1" x14ac:dyDescent="0.25">
      <c r="A4" s="20" t="s">
        <v>2</v>
      </c>
      <c r="B4" s="20" t="s">
        <v>31</v>
      </c>
      <c r="C4" s="20" t="s">
        <v>32</v>
      </c>
      <c r="D4" s="20" t="s">
        <v>33</v>
      </c>
      <c r="E4" s="20" t="s">
        <v>34</v>
      </c>
      <c r="F4" s="20" t="s">
        <v>35</v>
      </c>
      <c r="G4" s="20" t="s">
        <v>36</v>
      </c>
      <c r="H4" s="20" t="s">
        <v>37</v>
      </c>
      <c r="I4" s="20" t="s">
        <v>38</v>
      </c>
    </row>
    <row r="5" spans="1:9" ht="356.1" customHeight="1" x14ac:dyDescent="0.25">
      <c r="A5" s="34" t="s">
        <v>49</v>
      </c>
      <c r="B5" s="18" t="s">
        <v>130</v>
      </c>
      <c r="C5" s="20" t="s">
        <v>130</v>
      </c>
      <c r="D5" s="20" t="s">
        <v>131</v>
      </c>
      <c r="E5" s="20" t="s">
        <v>132</v>
      </c>
      <c r="F5" s="20" t="s">
        <v>133</v>
      </c>
      <c r="G5" s="20">
        <v>124</v>
      </c>
      <c r="H5" s="20">
        <v>30</v>
      </c>
      <c r="I5" s="42">
        <v>4.1333333333300004</v>
      </c>
    </row>
    <row r="6" spans="1:9" ht="356.1" customHeight="1" x14ac:dyDescent="0.25">
      <c r="A6" s="34" t="s">
        <v>53</v>
      </c>
      <c r="B6" s="18" t="s">
        <v>134</v>
      </c>
      <c r="C6" s="20" t="s">
        <v>134</v>
      </c>
      <c r="D6" s="20" t="s">
        <v>135</v>
      </c>
      <c r="E6" s="20" t="s">
        <v>136</v>
      </c>
      <c r="F6" s="20" t="s">
        <v>137</v>
      </c>
      <c r="G6" s="20">
        <v>559.48</v>
      </c>
      <c r="H6" s="20">
        <v>28</v>
      </c>
      <c r="I6" s="42">
        <v>19.98142857142</v>
      </c>
    </row>
    <row r="7" spans="1:9" ht="356.1" customHeight="1" x14ac:dyDescent="0.25">
      <c r="A7" s="34" t="s">
        <v>56</v>
      </c>
      <c r="B7" s="18" t="s">
        <v>138</v>
      </c>
      <c r="C7" s="20" t="s">
        <v>139</v>
      </c>
      <c r="D7" s="20" t="s">
        <v>140</v>
      </c>
      <c r="E7" s="20" t="s">
        <v>141</v>
      </c>
      <c r="F7" s="20" t="s">
        <v>142</v>
      </c>
      <c r="G7" s="20">
        <v>130</v>
      </c>
      <c r="H7" s="20">
        <v>40</v>
      </c>
      <c r="I7" s="42">
        <v>3.25</v>
      </c>
    </row>
    <row r="8" spans="1:9" ht="356.1" customHeight="1" x14ac:dyDescent="0.25">
      <c r="A8" s="34" t="s">
        <v>15</v>
      </c>
      <c r="B8" s="18" t="s">
        <v>138</v>
      </c>
      <c r="C8" s="20" t="s">
        <v>139</v>
      </c>
      <c r="D8" s="20" t="s">
        <v>143</v>
      </c>
      <c r="E8" s="20" t="s">
        <v>144</v>
      </c>
      <c r="F8" s="20" t="s">
        <v>145</v>
      </c>
      <c r="G8" s="20">
        <v>130</v>
      </c>
      <c r="H8" s="20">
        <v>40</v>
      </c>
      <c r="I8" s="42" t="s">
        <v>39</v>
      </c>
    </row>
    <row r="9" spans="1:9" ht="356.1" customHeight="1" x14ac:dyDescent="0.25">
      <c r="A9" s="34" t="s">
        <v>59</v>
      </c>
      <c r="B9" s="18" t="s">
        <v>146</v>
      </c>
      <c r="C9" s="20" t="s">
        <v>147</v>
      </c>
      <c r="D9" s="20" t="s">
        <v>148</v>
      </c>
      <c r="E9" s="20" t="s">
        <v>141</v>
      </c>
      <c r="F9" s="20" t="s">
        <v>149</v>
      </c>
      <c r="G9" s="20">
        <v>277.49</v>
      </c>
      <c r="H9" s="20">
        <v>30</v>
      </c>
      <c r="I9" s="42">
        <v>9.2496666666599996</v>
      </c>
    </row>
    <row r="10" spans="1:9" ht="356.1" customHeight="1" x14ac:dyDescent="0.25">
      <c r="A10" s="34" t="s">
        <v>62</v>
      </c>
      <c r="B10" s="18" t="s">
        <v>150</v>
      </c>
      <c r="C10" s="20" t="s">
        <v>150</v>
      </c>
      <c r="D10" s="20" t="s">
        <v>151</v>
      </c>
      <c r="E10" s="20" t="s">
        <v>152</v>
      </c>
      <c r="F10" s="20" t="s">
        <v>153</v>
      </c>
      <c r="G10" s="20">
        <v>64.67</v>
      </c>
      <c r="H10" s="20">
        <v>30</v>
      </c>
      <c r="I10" s="42">
        <v>2.1556666666600002</v>
      </c>
    </row>
    <row r="11" spans="1:9" ht="356.1" customHeight="1" x14ac:dyDescent="0.25">
      <c r="A11" s="34" t="s">
        <v>65</v>
      </c>
      <c r="B11" s="18" t="s">
        <v>154</v>
      </c>
      <c r="C11" s="20" t="s">
        <v>155</v>
      </c>
      <c r="D11" s="20" t="s">
        <v>156</v>
      </c>
      <c r="E11" s="20" t="s">
        <v>157</v>
      </c>
      <c r="F11" s="20" t="s">
        <v>158</v>
      </c>
      <c r="G11" s="20">
        <v>1194.05</v>
      </c>
      <c r="H11" s="20">
        <v>100</v>
      </c>
      <c r="I11" s="42">
        <v>11.9405</v>
      </c>
    </row>
    <row r="12" spans="1:9" ht="356.1" customHeight="1" x14ac:dyDescent="0.25">
      <c r="A12" s="34" t="s">
        <v>69</v>
      </c>
      <c r="B12" s="18" t="s">
        <v>159</v>
      </c>
      <c r="C12" s="20" t="s">
        <v>160</v>
      </c>
      <c r="D12" s="20" t="s">
        <v>161</v>
      </c>
      <c r="E12" s="20" t="s">
        <v>162</v>
      </c>
      <c r="F12" s="20" t="s">
        <v>163</v>
      </c>
      <c r="G12" s="20">
        <v>434.81</v>
      </c>
      <c r="H12" s="20">
        <v>14</v>
      </c>
      <c r="I12" s="42">
        <v>31.057857142850001</v>
      </c>
    </row>
    <row r="13" spans="1:9" ht="356.1" customHeight="1" x14ac:dyDescent="0.25">
      <c r="A13" s="34" t="s">
        <v>72</v>
      </c>
      <c r="B13" s="18" t="s">
        <v>164</v>
      </c>
      <c r="C13" s="20" t="s">
        <v>164</v>
      </c>
      <c r="D13" s="20" t="s">
        <v>165</v>
      </c>
      <c r="E13" s="20" t="s">
        <v>166</v>
      </c>
      <c r="F13" s="20" t="s">
        <v>167</v>
      </c>
      <c r="G13" s="20">
        <v>98.77</v>
      </c>
      <c r="H13" s="20">
        <v>5</v>
      </c>
      <c r="I13" s="42">
        <v>19.754000000000001</v>
      </c>
    </row>
    <row r="14" spans="1:9" ht="356.1" customHeight="1" x14ac:dyDescent="0.25">
      <c r="A14" s="34" t="s">
        <v>75</v>
      </c>
      <c r="B14" s="18" t="s">
        <v>168</v>
      </c>
      <c r="C14" s="20" t="s">
        <v>169</v>
      </c>
      <c r="D14" s="20" t="s">
        <v>170</v>
      </c>
      <c r="E14" s="20" t="s">
        <v>171</v>
      </c>
      <c r="F14" s="20" t="s">
        <v>172</v>
      </c>
      <c r="G14" s="20">
        <v>59.63</v>
      </c>
      <c r="H14" s="20">
        <v>20</v>
      </c>
      <c r="I14" s="42">
        <v>2.9815</v>
      </c>
    </row>
    <row r="15" spans="1:9" ht="356.1" customHeight="1" x14ac:dyDescent="0.25">
      <c r="A15" s="34" t="s">
        <v>78</v>
      </c>
      <c r="B15" s="18" t="s">
        <v>173</v>
      </c>
      <c r="C15" s="20" t="s">
        <v>174</v>
      </c>
      <c r="D15" s="20" t="s">
        <v>175</v>
      </c>
      <c r="E15" s="20" t="s">
        <v>176</v>
      </c>
      <c r="F15" s="20" t="s">
        <v>177</v>
      </c>
      <c r="G15" s="20">
        <v>62.34</v>
      </c>
      <c r="H15" s="20">
        <v>15</v>
      </c>
      <c r="I15" s="42">
        <v>4.1559999999999997</v>
      </c>
    </row>
    <row r="16" spans="1:9" ht="356.1" customHeight="1" x14ac:dyDescent="0.25">
      <c r="A16" s="34" t="s">
        <v>82</v>
      </c>
      <c r="B16" s="18" t="s">
        <v>178</v>
      </c>
      <c r="C16" s="20" t="s">
        <v>179</v>
      </c>
      <c r="D16" s="20" t="s">
        <v>180</v>
      </c>
      <c r="E16" s="20" t="s">
        <v>181</v>
      </c>
      <c r="F16" s="20" t="s">
        <v>182</v>
      </c>
      <c r="G16" s="20">
        <v>198.4</v>
      </c>
      <c r="H16" s="20">
        <v>3</v>
      </c>
      <c r="I16" s="42">
        <v>66.13333333333</v>
      </c>
    </row>
    <row r="17" spans="1:9" ht="356.1" customHeight="1" x14ac:dyDescent="0.25">
      <c r="A17" s="34" t="s">
        <v>85</v>
      </c>
      <c r="B17" s="18" t="s">
        <v>183</v>
      </c>
      <c r="C17" s="20" t="s">
        <v>184</v>
      </c>
      <c r="D17" s="20" t="s">
        <v>185</v>
      </c>
      <c r="E17" s="20" t="s">
        <v>186</v>
      </c>
      <c r="F17" s="20" t="s">
        <v>187</v>
      </c>
      <c r="G17" s="20">
        <v>593.32000000000005</v>
      </c>
      <c r="H17" s="20">
        <v>10</v>
      </c>
      <c r="I17" s="42">
        <v>59.332000000000001</v>
      </c>
    </row>
    <row r="18" spans="1:9" ht="356.1" customHeight="1" x14ac:dyDescent="0.25">
      <c r="A18" s="34" t="s">
        <v>88</v>
      </c>
      <c r="B18" s="18" t="s">
        <v>188</v>
      </c>
      <c r="C18" s="20" t="s">
        <v>188</v>
      </c>
      <c r="D18" s="20" t="s">
        <v>189</v>
      </c>
      <c r="E18" s="20" t="s">
        <v>190</v>
      </c>
      <c r="F18" s="20" t="s">
        <v>191</v>
      </c>
      <c r="G18" s="20">
        <v>53.71</v>
      </c>
      <c r="H18" s="20">
        <v>20</v>
      </c>
      <c r="I18" s="42">
        <v>2.6855000000000002</v>
      </c>
    </row>
    <row r="19" spans="1:9" ht="356.1" customHeight="1" x14ac:dyDescent="0.25">
      <c r="A19" s="34" t="s">
        <v>91</v>
      </c>
      <c r="B19" s="18" t="s">
        <v>192</v>
      </c>
      <c r="C19" s="20" t="s">
        <v>193</v>
      </c>
      <c r="D19" s="20" t="s">
        <v>194</v>
      </c>
      <c r="E19" s="20" t="s">
        <v>195</v>
      </c>
      <c r="F19" s="20" t="s">
        <v>196</v>
      </c>
      <c r="G19" s="20">
        <v>806.96</v>
      </c>
      <c r="H19" s="20">
        <v>56</v>
      </c>
      <c r="I19" s="42">
        <v>14.41</v>
      </c>
    </row>
    <row r="20" spans="1:9" ht="356.1" customHeight="1" x14ac:dyDescent="0.25">
      <c r="A20" s="34" t="s">
        <v>94</v>
      </c>
      <c r="B20" s="18" t="s">
        <v>197</v>
      </c>
      <c r="C20" s="20" t="s">
        <v>197</v>
      </c>
      <c r="D20" s="20" t="s">
        <v>198</v>
      </c>
      <c r="E20" s="20" t="s">
        <v>199</v>
      </c>
      <c r="F20" s="20" t="s">
        <v>200</v>
      </c>
      <c r="G20" s="20">
        <v>60.48</v>
      </c>
      <c r="H20" s="20">
        <v>50</v>
      </c>
      <c r="I20" s="42">
        <v>1.2096</v>
      </c>
    </row>
    <row r="21" spans="1:9" ht="356.1" customHeight="1" x14ac:dyDescent="0.25">
      <c r="A21" s="34" t="s">
        <v>97</v>
      </c>
      <c r="B21" s="18" t="s">
        <v>201</v>
      </c>
      <c r="C21" s="20" t="s">
        <v>201</v>
      </c>
      <c r="D21" s="20" t="s">
        <v>202</v>
      </c>
      <c r="E21" s="20" t="s">
        <v>203</v>
      </c>
      <c r="F21" s="20" t="s">
        <v>204</v>
      </c>
      <c r="G21" s="20">
        <v>234.36</v>
      </c>
      <c r="H21" s="20">
        <v>30</v>
      </c>
      <c r="I21" s="42">
        <v>7.8120000000000003</v>
      </c>
    </row>
    <row r="22" spans="1:9" ht="356.1" customHeight="1" x14ac:dyDescent="0.25">
      <c r="A22" s="34" t="s">
        <v>15</v>
      </c>
      <c r="B22" s="18" t="s">
        <v>201</v>
      </c>
      <c r="C22" s="20" t="s">
        <v>201</v>
      </c>
      <c r="D22" s="20" t="s">
        <v>202</v>
      </c>
      <c r="E22" s="20" t="s">
        <v>205</v>
      </c>
      <c r="F22" s="20" t="s">
        <v>206</v>
      </c>
      <c r="G22" s="20">
        <v>234.36</v>
      </c>
      <c r="H22" s="20">
        <v>30</v>
      </c>
      <c r="I22" s="42" t="s">
        <v>39</v>
      </c>
    </row>
    <row r="23" spans="1:9" ht="356.1" customHeight="1" x14ac:dyDescent="0.25">
      <c r="A23" s="34" t="s">
        <v>100</v>
      </c>
      <c r="B23" s="18" t="s">
        <v>207</v>
      </c>
      <c r="C23" s="20" t="s">
        <v>208</v>
      </c>
      <c r="D23" s="20" t="s">
        <v>209</v>
      </c>
      <c r="E23" s="20" t="s">
        <v>210</v>
      </c>
      <c r="F23" s="20" t="s">
        <v>211</v>
      </c>
      <c r="G23" s="20">
        <v>2256.9299999999998</v>
      </c>
      <c r="H23" s="20">
        <v>30</v>
      </c>
      <c r="I23" s="42">
        <v>75.230999999999995</v>
      </c>
    </row>
    <row r="24" spans="1:9" ht="356.1" customHeight="1" x14ac:dyDescent="0.25">
      <c r="A24" s="34" t="s">
        <v>103</v>
      </c>
      <c r="B24" s="18" t="s">
        <v>212</v>
      </c>
      <c r="C24" s="20" t="s">
        <v>213</v>
      </c>
      <c r="D24" s="20" t="s">
        <v>214</v>
      </c>
      <c r="E24" s="20" t="s">
        <v>215</v>
      </c>
      <c r="F24" s="20" t="s">
        <v>216</v>
      </c>
      <c r="G24" s="20">
        <v>713.06</v>
      </c>
      <c r="H24" s="20">
        <v>30</v>
      </c>
      <c r="I24" s="42">
        <v>23.76866666666</v>
      </c>
    </row>
    <row r="25" spans="1:9" ht="356.1" customHeight="1" x14ac:dyDescent="0.25">
      <c r="A25" s="34" t="s">
        <v>106</v>
      </c>
      <c r="B25" s="18" t="s">
        <v>217</v>
      </c>
      <c r="C25" s="20" t="s">
        <v>218</v>
      </c>
      <c r="D25" s="20" t="s">
        <v>219</v>
      </c>
      <c r="E25" s="20" t="s">
        <v>220</v>
      </c>
      <c r="F25" s="20" t="s">
        <v>221</v>
      </c>
      <c r="G25" s="20">
        <v>60.6</v>
      </c>
      <c r="H25" s="20">
        <v>30</v>
      </c>
      <c r="I25" s="42">
        <v>2.02</v>
      </c>
    </row>
    <row r="26" spans="1:9" x14ac:dyDescent="0.25">
      <c r="A26" s="14"/>
      <c r="B26" s="14"/>
      <c r="C26" s="14"/>
      <c r="D26" s="14"/>
      <c r="E26" s="14"/>
      <c r="F26" s="14"/>
      <c r="G26" s="14"/>
      <c r="H26" s="14"/>
      <c r="I26" s="14"/>
    </row>
  </sheetData>
  <mergeCells count="40">
    <mergeCell ref="A1:I1"/>
    <mergeCell ref="A2:I2"/>
    <mergeCell ref="A5"/>
    <mergeCell ref="I5"/>
    <mergeCell ref="A6"/>
    <mergeCell ref="I6"/>
    <mergeCell ref="A7:A8"/>
    <mergeCell ref="I7:I8"/>
    <mergeCell ref="A9"/>
    <mergeCell ref="I9"/>
    <mergeCell ref="A10"/>
    <mergeCell ref="I10"/>
    <mergeCell ref="A11"/>
    <mergeCell ref="I11"/>
    <mergeCell ref="A12"/>
    <mergeCell ref="I12"/>
    <mergeCell ref="A13"/>
    <mergeCell ref="I13"/>
    <mergeCell ref="A14"/>
    <mergeCell ref="I14"/>
    <mergeCell ref="A15"/>
    <mergeCell ref="I15"/>
    <mergeCell ref="A16"/>
    <mergeCell ref="I16"/>
    <mergeCell ref="A17"/>
    <mergeCell ref="I17"/>
    <mergeCell ref="A18"/>
    <mergeCell ref="I18"/>
    <mergeCell ref="A19"/>
    <mergeCell ref="I19"/>
    <mergeCell ref="A24"/>
    <mergeCell ref="I24"/>
    <mergeCell ref="A25"/>
    <mergeCell ref="I25"/>
    <mergeCell ref="A20"/>
    <mergeCell ref="I20"/>
    <mergeCell ref="A21:A22"/>
    <mergeCell ref="I21:I22"/>
    <mergeCell ref="A23"/>
    <mergeCell ref="I23"/>
  </mergeCells>
  <pageMargins left="0.39370078740157483" right="0.39370078740157483" top="0.39370078740157483" bottom="0.39370078740157483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4"/>
  <sheetViews>
    <sheetView view="pageBreakPreview" zoomScale="60" zoomScaleNormal="100" workbookViewId="0">
      <selection activeCell="A2" sqref="A2:I2"/>
    </sheetView>
  </sheetViews>
  <sheetFormatPr defaultRowHeight="15" x14ac:dyDescent="0.2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 x14ac:dyDescent="0.25">
      <c r="A1" s="40" t="s">
        <v>42</v>
      </c>
      <c r="B1" s="40"/>
      <c r="C1" s="40"/>
      <c r="D1" s="40"/>
      <c r="E1" s="40"/>
      <c r="F1" s="40"/>
      <c r="G1" s="40"/>
      <c r="H1" s="40"/>
      <c r="I1" s="40"/>
    </row>
    <row r="2" spans="1:9" ht="75" customHeight="1" x14ac:dyDescent="0.25">
      <c r="A2" s="44" t="s">
        <v>43</v>
      </c>
      <c r="B2" s="44"/>
      <c r="C2" s="44"/>
      <c r="D2" s="44"/>
      <c r="E2" s="44"/>
      <c r="F2" s="44"/>
      <c r="G2" s="44"/>
      <c r="H2" s="44"/>
      <c r="I2" s="44"/>
    </row>
    <row r="3" spans="1:9" ht="103.5" customHeight="1" x14ac:dyDescent="0.25">
      <c r="A3" s="45"/>
      <c r="B3" s="45"/>
      <c r="C3" s="45"/>
      <c r="D3" s="45"/>
      <c r="E3" s="45"/>
      <c r="F3" s="45"/>
      <c r="G3" s="45"/>
      <c r="H3" s="45"/>
      <c r="I3" s="45"/>
    </row>
    <row r="4" spans="1:9" ht="31.5" customHeight="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9" ht="93" customHeight="1" x14ac:dyDescent="0.25">
      <c r="A5" s="17" t="s">
        <v>2</v>
      </c>
      <c r="B5" s="20" t="s">
        <v>3</v>
      </c>
      <c r="C5" s="20" t="s">
        <v>44</v>
      </c>
      <c r="D5" s="20" t="s">
        <v>45</v>
      </c>
      <c r="E5" s="20" t="s">
        <v>27</v>
      </c>
      <c r="F5" s="22" t="s">
        <v>46</v>
      </c>
      <c r="G5" s="22" t="s">
        <v>11</v>
      </c>
      <c r="H5" s="22" t="s">
        <v>12</v>
      </c>
      <c r="I5" s="20" t="s">
        <v>47</v>
      </c>
    </row>
    <row r="6" spans="1:9" ht="86.1" customHeight="1" x14ac:dyDescent="0.25">
      <c r="A6" s="43" t="s">
        <v>49</v>
      </c>
      <c r="B6" s="18" t="s">
        <v>50</v>
      </c>
      <c r="C6" s="19"/>
      <c r="D6" s="18">
        <v>0</v>
      </c>
      <c r="E6" s="18">
        <v>0</v>
      </c>
      <c r="F6" s="18" t="s">
        <v>222</v>
      </c>
      <c r="G6" s="18">
        <v>0</v>
      </c>
      <c r="H6" s="18">
        <v>0</v>
      </c>
      <c r="I6" s="42">
        <v>0</v>
      </c>
    </row>
    <row r="7" spans="1:9" ht="86.1" customHeight="1" x14ac:dyDescent="0.25">
      <c r="A7" s="43" t="s">
        <v>53</v>
      </c>
      <c r="B7" s="18" t="s">
        <v>54</v>
      </c>
      <c r="C7" s="19"/>
      <c r="D7" s="18">
        <v>0</v>
      </c>
      <c r="E7" s="18">
        <v>0</v>
      </c>
      <c r="F7" s="18" t="s">
        <v>222</v>
      </c>
      <c r="G7" s="18">
        <v>0</v>
      </c>
      <c r="H7" s="18">
        <v>0</v>
      </c>
      <c r="I7" s="42">
        <v>0</v>
      </c>
    </row>
    <row r="8" spans="1:9" ht="86.1" customHeight="1" x14ac:dyDescent="0.25">
      <c r="A8" s="43" t="s">
        <v>56</v>
      </c>
      <c r="B8" s="18" t="s">
        <v>57</v>
      </c>
      <c r="C8" s="19"/>
      <c r="D8" s="18">
        <v>0</v>
      </c>
      <c r="E8" s="18">
        <v>0</v>
      </c>
      <c r="F8" s="18" t="s">
        <v>222</v>
      </c>
      <c r="G8" s="18">
        <v>0</v>
      </c>
      <c r="H8" s="18">
        <v>0</v>
      </c>
      <c r="I8" s="42">
        <v>0</v>
      </c>
    </row>
    <row r="9" spans="1:9" ht="86.1" customHeight="1" x14ac:dyDescent="0.25">
      <c r="A9" s="43" t="s">
        <v>59</v>
      </c>
      <c r="B9" s="18" t="s">
        <v>60</v>
      </c>
      <c r="C9" s="19"/>
      <c r="D9" s="18">
        <v>0</v>
      </c>
      <c r="E9" s="18">
        <v>0</v>
      </c>
      <c r="F9" s="18" t="s">
        <v>222</v>
      </c>
      <c r="G9" s="18">
        <v>0</v>
      </c>
      <c r="H9" s="18">
        <v>0</v>
      </c>
      <c r="I9" s="42">
        <v>0</v>
      </c>
    </row>
    <row r="10" spans="1:9" ht="86.1" customHeight="1" x14ac:dyDescent="0.25">
      <c r="A10" s="43" t="s">
        <v>62</v>
      </c>
      <c r="B10" s="18" t="s">
        <v>63</v>
      </c>
      <c r="C10" s="19"/>
      <c r="D10" s="18">
        <v>0</v>
      </c>
      <c r="E10" s="18">
        <v>0</v>
      </c>
      <c r="F10" s="18" t="s">
        <v>222</v>
      </c>
      <c r="G10" s="18">
        <v>0</v>
      </c>
      <c r="H10" s="18">
        <v>0</v>
      </c>
      <c r="I10" s="42">
        <v>0</v>
      </c>
    </row>
    <row r="11" spans="1:9" ht="86.1" customHeight="1" x14ac:dyDescent="0.25">
      <c r="A11" s="43" t="s">
        <v>65</v>
      </c>
      <c r="B11" s="18" t="s">
        <v>66</v>
      </c>
      <c r="C11" s="19"/>
      <c r="D11" s="18">
        <v>0</v>
      </c>
      <c r="E11" s="18">
        <v>0</v>
      </c>
      <c r="F11" s="18" t="s">
        <v>222</v>
      </c>
      <c r="G11" s="18">
        <v>0</v>
      </c>
      <c r="H11" s="18">
        <v>0</v>
      </c>
      <c r="I11" s="42">
        <v>0</v>
      </c>
    </row>
    <row r="12" spans="1:9" ht="86.1" customHeight="1" x14ac:dyDescent="0.25">
      <c r="A12" s="43" t="s">
        <v>69</v>
      </c>
      <c r="B12" s="18" t="s">
        <v>70</v>
      </c>
      <c r="C12" s="19"/>
      <c r="D12" s="18">
        <v>0</v>
      </c>
      <c r="E12" s="18">
        <v>0</v>
      </c>
      <c r="F12" s="18" t="s">
        <v>222</v>
      </c>
      <c r="G12" s="18">
        <v>0</v>
      </c>
      <c r="H12" s="18">
        <v>0</v>
      </c>
      <c r="I12" s="42">
        <v>0</v>
      </c>
    </row>
    <row r="13" spans="1:9" ht="86.1" customHeight="1" x14ac:dyDescent="0.25">
      <c r="A13" s="43" t="s">
        <v>72</v>
      </c>
      <c r="B13" s="18" t="s">
        <v>73</v>
      </c>
      <c r="C13" s="19"/>
      <c r="D13" s="18">
        <v>0</v>
      </c>
      <c r="E13" s="18">
        <v>0</v>
      </c>
      <c r="F13" s="18" t="s">
        <v>222</v>
      </c>
      <c r="G13" s="18">
        <v>0</v>
      </c>
      <c r="H13" s="18">
        <v>0</v>
      </c>
      <c r="I13" s="42">
        <v>0</v>
      </c>
    </row>
    <row r="14" spans="1:9" ht="86.1" customHeight="1" x14ac:dyDescent="0.25">
      <c r="A14" s="43" t="s">
        <v>75</v>
      </c>
      <c r="B14" s="18" t="s">
        <v>76</v>
      </c>
      <c r="C14" s="19"/>
      <c r="D14" s="18">
        <v>0</v>
      </c>
      <c r="E14" s="18">
        <v>0</v>
      </c>
      <c r="F14" s="18" t="s">
        <v>222</v>
      </c>
      <c r="G14" s="18">
        <v>0</v>
      </c>
      <c r="H14" s="18">
        <v>0</v>
      </c>
      <c r="I14" s="42">
        <v>0</v>
      </c>
    </row>
    <row r="15" spans="1:9" ht="86.1" customHeight="1" x14ac:dyDescent="0.25">
      <c r="A15" s="43" t="s">
        <v>78</v>
      </c>
      <c r="B15" s="18" t="s">
        <v>79</v>
      </c>
      <c r="C15" s="19"/>
      <c r="D15" s="18">
        <v>0</v>
      </c>
      <c r="E15" s="18">
        <v>0</v>
      </c>
      <c r="F15" s="18" t="s">
        <v>222</v>
      </c>
      <c r="G15" s="18">
        <v>0</v>
      </c>
      <c r="H15" s="18">
        <v>0</v>
      </c>
      <c r="I15" s="42">
        <v>0</v>
      </c>
    </row>
    <row r="16" spans="1:9" ht="86.1" customHeight="1" x14ac:dyDescent="0.25">
      <c r="A16" s="43" t="s">
        <v>82</v>
      </c>
      <c r="B16" s="18" t="s">
        <v>83</v>
      </c>
      <c r="C16" s="19"/>
      <c r="D16" s="18">
        <v>0</v>
      </c>
      <c r="E16" s="18">
        <v>0</v>
      </c>
      <c r="F16" s="18" t="s">
        <v>222</v>
      </c>
      <c r="G16" s="18">
        <v>0</v>
      </c>
      <c r="H16" s="18">
        <v>0</v>
      </c>
      <c r="I16" s="42">
        <v>0</v>
      </c>
    </row>
    <row r="17" spans="1:9" ht="86.1" customHeight="1" x14ac:dyDescent="0.25">
      <c r="A17" s="43" t="s">
        <v>85</v>
      </c>
      <c r="B17" s="18" t="s">
        <v>86</v>
      </c>
      <c r="C17" s="19"/>
      <c r="D17" s="18">
        <v>0</v>
      </c>
      <c r="E17" s="18">
        <v>0</v>
      </c>
      <c r="F17" s="18" t="s">
        <v>222</v>
      </c>
      <c r="G17" s="18">
        <v>0</v>
      </c>
      <c r="H17" s="18">
        <v>0</v>
      </c>
      <c r="I17" s="42">
        <v>0</v>
      </c>
    </row>
    <row r="18" spans="1:9" ht="86.1" customHeight="1" x14ac:dyDescent="0.25">
      <c r="A18" s="43" t="s">
        <v>88</v>
      </c>
      <c r="B18" s="18" t="s">
        <v>89</v>
      </c>
      <c r="C18" s="19"/>
      <c r="D18" s="18">
        <v>0</v>
      </c>
      <c r="E18" s="18">
        <v>0</v>
      </c>
      <c r="F18" s="18" t="s">
        <v>222</v>
      </c>
      <c r="G18" s="18">
        <v>0</v>
      </c>
      <c r="H18" s="18">
        <v>0</v>
      </c>
      <c r="I18" s="42">
        <v>0</v>
      </c>
    </row>
    <row r="19" spans="1:9" ht="86.1" customHeight="1" x14ac:dyDescent="0.25">
      <c r="A19" s="43" t="s">
        <v>91</v>
      </c>
      <c r="B19" s="18" t="s">
        <v>92</v>
      </c>
      <c r="C19" s="19"/>
      <c r="D19" s="18">
        <v>0</v>
      </c>
      <c r="E19" s="18">
        <v>0</v>
      </c>
      <c r="F19" s="18" t="s">
        <v>222</v>
      </c>
      <c r="G19" s="18">
        <v>0</v>
      </c>
      <c r="H19" s="18">
        <v>0</v>
      </c>
      <c r="I19" s="42">
        <v>0</v>
      </c>
    </row>
    <row r="20" spans="1:9" ht="86.1" customHeight="1" x14ac:dyDescent="0.25">
      <c r="A20" s="43" t="s">
        <v>94</v>
      </c>
      <c r="B20" s="18" t="s">
        <v>95</v>
      </c>
      <c r="C20" s="19"/>
      <c r="D20" s="18">
        <v>0</v>
      </c>
      <c r="E20" s="18">
        <v>0</v>
      </c>
      <c r="F20" s="18" t="s">
        <v>222</v>
      </c>
      <c r="G20" s="18">
        <v>0</v>
      </c>
      <c r="H20" s="18">
        <v>0</v>
      </c>
      <c r="I20" s="42">
        <v>0</v>
      </c>
    </row>
    <row r="21" spans="1:9" ht="86.1" customHeight="1" x14ac:dyDescent="0.25">
      <c r="A21" s="43" t="s">
        <v>97</v>
      </c>
      <c r="B21" s="18" t="s">
        <v>98</v>
      </c>
      <c r="C21" s="19"/>
      <c r="D21" s="18">
        <v>0</v>
      </c>
      <c r="E21" s="18">
        <v>0</v>
      </c>
      <c r="F21" s="18" t="s">
        <v>222</v>
      </c>
      <c r="G21" s="18">
        <v>0</v>
      </c>
      <c r="H21" s="18">
        <v>0</v>
      </c>
      <c r="I21" s="42">
        <v>0</v>
      </c>
    </row>
    <row r="22" spans="1:9" ht="86.1" customHeight="1" x14ac:dyDescent="0.25">
      <c r="A22" s="43" t="s">
        <v>100</v>
      </c>
      <c r="B22" s="18" t="s">
        <v>101</v>
      </c>
      <c r="C22" s="19"/>
      <c r="D22" s="18">
        <v>0</v>
      </c>
      <c r="E22" s="18">
        <v>0</v>
      </c>
      <c r="F22" s="18" t="s">
        <v>222</v>
      </c>
      <c r="G22" s="18">
        <v>0</v>
      </c>
      <c r="H22" s="18">
        <v>0</v>
      </c>
      <c r="I22" s="42">
        <v>0</v>
      </c>
    </row>
    <row r="23" spans="1:9" ht="86.1" customHeight="1" x14ac:dyDescent="0.25">
      <c r="A23" s="43" t="s">
        <v>103</v>
      </c>
      <c r="B23" s="18" t="s">
        <v>104</v>
      </c>
      <c r="C23" s="19"/>
      <c r="D23" s="18">
        <v>0</v>
      </c>
      <c r="E23" s="18">
        <v>0</v>
      </c>
      <c r="F23" s="18" t="s">
        <v>222</v>
      </c>
      <c r="G23" s="18">
        <v>0</v>
      </c>
      <c r="H23" s="18">
        <v>0</v>
      </c>
      <c r="I23" s="42">
        <v>0</v>
      </c>
    </row>
    <row r="24" spans="1:9" ht="86.1" customHeight="1" x14ac:dyDescent="0.25">
      <c r="A24" s="43" t="s">
        <v>106</v>
      </c>
      <c r="B24" s="18" t="s">
        <v>107</v>
      </c>
      <c r="C24" s="19"/>
      <c r="D24" s="18">
        <v>0</v>
      </c>
      <c r="E24" s="18">
        <v>0</v>
      </c>
      <c r="F24" s="18" t="s">
        <v>222</v>
      </c>
      <c r="G24" s="18">
        <v>0</v>
      </c>
      <c r="H24" s="18">
        <v>0</v>
      </c>
      <c r="I24" s="42">
        <v>0</v>
      </c>
    </row>
  </sheetData>
  <mergeCells count="41">
    <mergeCell ref="A1:I1"/>
    <mergeCell ref="A2:I2"/>
    <mergeCell ref="A3:I3"/>
    <mergeCell ref="A6"/>
    <mergeCell ref="I6"/>
    <mergeCell ref="A7"/>
    <mergeCell ref="I7"/>
    <mergeCell ref="A8"/>
    <mergeCell ref="I8"/>
    <mergeCell ref="A9"/>
    <mergeCell ref="I9"/>
    <mergeCell ref="A10"/>
    <mergeCell ref="I10"/>
    <mergeCell ref="A11"/>
    <mergeCell ref="I11"/>
    <mergeCell ref="A12"/>
    <mergeCell ref="I12"/>
    <mergeCell ref="A13"/>
    <mergeCell ref="I13"/>
    <mergeCell ref="A14"/>
    <mergeCell ref="I14"/>
    <mergeCell ref="A15"/>
    <mergeCell ref="I15"/>
    <mergeCell ref="A16"/>
    <mergeCell ref="I16"/>
    <mergeCell ref="A17"/>
    <mergeCell ref="I17"/>
    <mergeCell ref="A18"/>
    <mergeCell ref="I18"/>
    <mergeCell ref="A19"/>
    <mergeCell ref="I19"/>
    <mergeCell ref="A20"/>
    <mergeCell ref="I20"/>
    <mergeCell ref="A21"/>
    <mergeCell ref="I21"/>
    <mergeCell ref="A22"/>
    <mergeCell ref="I22"/>
    <mergeCell ref="A23"/>
    <mergeCell ref="I23"/>
    <mergeCell ref="A24"/>
    <mergeCell ref="I24"/>
  </mergeCells>
  <pageMargins left="0.39370078740157483" right="0.39370078740157483" top="0.39370078740157483" bottom="0.3937007874015748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Итоговый расчет</vt:lpstr>
      <vt:lpstr>Анализ рынка</vt:lpstr>
      <vt:lpstr>Тарифный метод</vt:lpstr>
      <vt:lpstr>Расчет средневзвешенной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