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K6" i="1" l="1"/>
  <c r="L6" i="1"/>
  <c r="L5" i="1"/>
  <c r="I5" i="1"/>
  <c r="J5" i="1" s="1"/>
  <c r="H5" i="1"/>
  <c r="K5" i="1" s="1"/>
  <c r="L4" i="1"/>
  <c r="I4" i="1"/>
  <c r="J4" i="1" s="1"/>
  <c r="H4" i="1"/>
  <c r="K4" i="1" s="1"/>
  <c r="H3" i="1"/>
  <c r="K3" i="1" s="1"/>
  <c r="I3" i="1"/>
  <c r="L3" i="1"/>
  <c r="J3" i="1" l="1"/>
</calcChain>
</file>

<file path=xl/sharedStrings.xml><?xml version="1.0" encoding="utf-8"?>
<sst xmlns="http://schemas.openxmlformats.org/spreadsheetml/2006/main" count="20" uniqueCount="18">
  <si>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</si>
  <si>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</si>
  <si>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</si>
  <si>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</si>
  <si>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</si>
  <si>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</si>
  <si>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</si>
  <si>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</si>
  <si>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</si>
  <si>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</si>
  <si>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Стоимость ПО,  рассчитанная заказчиком  по наилучшему ценовому предложению</t>
  </si>
  <si>
    <t>Предложение №1 (Вх №, 563 от 13.08.2026)</t>
  </si>
  <si>
    <t>Предложение №2 (Вх №564 от 13.08.2026</t>
  </si>
  <si>
    <t>Предложение №3 (Вх №565 от 13.08.2026)</t>
  </si>
  <si>
    <t>шт</t>
  </si>
  <si>
    <t>Колер коллекция № 24 1л зеленый</t>
  </si>
  <si>
    <t>Колер коллекция № 4 1л бежевый</t>
  </si>
  <si>
    <t>Краска ВГТ ВД-АК-1180 моющаяся 15кг белоснежная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</si>
</sst>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90" zoomScaleNormal="90" workbookViewId="0">
      <selection activeCell="B5" sqref="B5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15.57031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4.42578125" style="1" customWidth="1"/>
    <col min="12" max="12" width="19.42578125" style="1" customWidth="1"/>
    <col min="13" max="16384" width="9.140625" style="1"/>
  </cols>
  <sheetData>
    <row r="1" spans="1:12" ht="15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3" t="s">
        <v>8</v>
      </c>
      <c r="F1" s="13"/>
      <c r="G1" s="13"/>
      <c r="H1" s="14" t="s">
        <v>4</v>
      </c>
      <c r="I1" s="14" t="s">
        <v>5</v>
      </c>
      <c r="J1" s="14" t="s">
        <v>6</v>
      </c>
      <c r="K1" s="14" t="s">
        <v>9</v>
      </c>
      <c r="L1" s="11" t="s">
        <v>10</v>
      </c>
    </row>
    <row r="2" spans="1:12" ht="72" customHeight="1" x14ac:dyDescent="0.2">
      <c r="A2" s="15"/>
      <c r="B2" s="15"/>
      <c r="C2" s="15"/>
      <c r="D2" s="15"/>
      <c r="E2" s="4" t="s">
        <v>11</v>
      </c>
      <c r="F2" s="4" t="s">
        <v>12</v>
      </c>
      <c r="G2" s="8" t="s">
        <v>13</v>
      </c>
      <c r="H2" s="14"/>
      <c r="I2" s="14"/>
      <c r="J2" s="14"/>
      <c r="K2" s="14"/>
      <c r="L2" s="12"/>
    </row>
    <row r="3" spans="1:12" ht="72" customHeight="1" x14ac:dyDescent="0.2">
      <c r="A3" s="10">
        <v>1</v>
      </c>
      <c r="B3" s="16" t="s">
        <v>15</v>
      </c>
      <c r="C3" s="10" t="s">
        <v>14</v>
      </c>
      <c r="D3" s="10">
        <v>2</v>
      </c>
      <c r="E3" s="9">
        <v>449.04</v>
      </c>
      <c r="F3" s="9">
        <v>441.04</v>
      </c>
      <c r="G3" s="8">
        <v>430</v>
      </c>
      <c r="H3" s="5">
        <f>(E3+F3+G3)/3</f>
        <v>440.02666666666664</v>
      </c>
      <c r="I3" s="6">
        <f>_xlfn.STDEV.S(E3,F3,G3)</f>
        <v>9.5603626151591943</v>
      </c>
      <c r="J3" s="6">
        <f t="shared" ref="J3" si="0">I3/H3*100</f>
        <v>2.1726780078084347</v>
      </c>
      <c r="K3" s="4">
        <f>H3*D3</f>
        <v>880.05333333333328</v>
      </c>
      <c r="L3" s="6">
        <f>G3*D3</f>
        <v>860</v>
      </c>
    </row>
    <row r="4" spans="1:12" ht="72" customHeight="1" x14ac:dyDescent="0.2">
      <c r="A4" s="10">
        <v>2</v>
      </c>
      <c r="B4" s="10" t="s">
        <v>16</v>
      </c>
      <c r="C4" s="10" t="s">
        <v>14</v>
      </c>
      <c r="D4" s="10">
        <v>2</v>
      </c>
      <c r="E4" s="9">
        <v>438.6</v>
      </c>
      <c r="F4" s="9">
        <v>430.78</v>
      </c>
      <c r="G4" s="8">
        <v>420</v>
      </c>
      <c r="H4" s="5">
        <f>(E4+F4+G4)/3</f>
        <v>429.79333333333335</v>
      </c>
      <c r="I4" s="6">
        <f>_xlfn.STDEV.S(E4,F4,G4)</f>
        <v>9.3391719832827533</v>
      </c>
      <c r="J4" s="6">
        <f t="shared" ref="J4:J5" si="1">I4/H4*100</f>
        <v>2.1729448223059342</v>
      </c>
      <c r="K4" s="9">
        <f>H4*D4</f>
        <v>859.5866666666667</v>
      </c>
      <c r="L4" s="6">
        <f>G4*D4</f>
        <v>840</v>
      </c>
    </row>
    <row r="5" spans="1:12" ht="72" customHeight="1" x14ac:dyDescent="0.2">
      <c r="A5" s="10">
        <v>3</v>
      </c>
      <c r="B5" s="17" t="s">
        <v>17</v>
      </c>
      <c r="C5" s="10" t="s">
        <v>14</v>
      </c>
      <c r="D5" s="10">
        <v>8</v>
      </c>
      <c r="E5" s="9">
        <v>2401.85</v>
      </c>
      <c r="F5" s="9">
        <v>2359.0500000000002</v>
      </c>
      <c r="G5" s="8">
        <v>2300</v>
      </c>
      <c r="H5" s="5">
        <f>(E5+F5+G5)/3</f>
        <v>2353.6333333333332</v>
      </c>
      <c r="I5" s="6">
        <f>_xlfn.STDEV.S(E5,F5,G5)</f>
        <v>51.140598679848573</v>
      </c>
      <c r="J5" s="6">
        <f t="shared" si="1"/>
        <v>2.1728362678914261</v>
      </c>
      <c r="K5" s="9">
        <f>H5*D5</f>
        <v>18829.066666666666</v>
      </c>
      <c r="L5" s="6">
        <f>G5*D5</f>
        <v>18400</v>
      </c>
    </row>
    <row r="6" spans="1:12" s="3" customFormat="1" x14ac:dyDescent="0.2">
      <c r="A6" s="13" t="s">
        <v>7</v>
      </c>
      <c r="B6" s="13"/>
      <c r="C6" s="13"/>
      <c r="D6" s="13"/>
      <c r="E6" s="13"/>
      <c r="F6" s="13"/>
      <c r="G6" s="13"/>
      <c r="H6" s="13"/>
      <c r="I6" s="13"/>
      <c r="J6" s="13"/>
      <c r="K6" s="7">
        <f>SUM(K3:K5)</f>
        <v>20568.706666666665</v>
      </c>
      <c r="L6" s="6">
        <f>SUM(L3:L5)</f>
        <v>20100</v>
      </c>
    </row>
    <row r="7" spans="1:12" x14ac:dyDescent="0.2">
      <c r="G7" s="2"/>
    </row>
  </sheetData>
  <mergeCells count="11">
    <mergeCell ref="L1:L2"/>
    <mergeCell ref="A6:J6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2026-08-13T07:26:56Z</dcterms:modified>
</cp:coreProperties>
</file>