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Filina\Desktop\ШИНЫ\"/>
    </mc:Choice>
  </mc:AlternateContent>
  <xr:revisionPtr revIDLastSave="0" documentId="13_ncr:1_{1F77E5DB-1390-49AC-AB35-9FCB3AC7CA4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Лист1!$A$1:$AD$27</definedName>
  </definedNames>
  <calcPr calcId="181029" refMode="R1C1" calcOnSave="0" concurrentCalc="0"/>
</workbook>
</file>

<file path=xl/calcChain.xml><?xml version="1.0" encoding="utf-8"?>
<calcChain xmlns="http://schemas.openxmlformats.org/spreadsheetml/2006/main">
  <c r="AD15" i="1" l="1"/>
  <c r="AD13" i="1"/>
  <c r="AD14" i="1"/>
  <c r="AD12" i="1"/>
</calcChain>
</file>

<file path=xl/sharedStrings.xml><?xml version="1.0" encoding="utf-8"?>
<sst xmlns="http://schemas.openxmlformats.org/spreadsheetml/2006/main" count="97" uniqueCount="74">
  <si>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</si>
  <si>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</si>
  <si>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</si>
  <si>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</si>
  <si>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</si>
  <si>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</si>
  <si>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</si>
  <si>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</si>
  <si>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</si>
  <si>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</si>
  <si>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</si>
  <si>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</si>
  <si>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</si>
  <si>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</si>
  <si>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</si>
  <si>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</si>
  <si>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</si>
  <si>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</si>
  <si>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</si>
  <si>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</si>
  <si>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</si>
  <si>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</si>
  <si>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</si>
  <si>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</si>
  <si>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</si>
  <si>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</si>
  <si>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</si>
  <si>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</si>
  <si>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</si>
  <si>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</si>
  <si>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</si>
  <si>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</si>
  <si>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</si>
  <si>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</si>
  <si>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</si>
  <si>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</si>
  <si>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</si>
  <si>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</si>
  <si>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</si>
  <si>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</si>
  <si>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</si>
  <si>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</si>
  <si>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</si>
  <si>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</si>
  <si>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</si>
  <si>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</si>
  <si>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</si>
  <si>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</si>
  <si>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</si>
  <si>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</si>
  <si>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</si>
  <si>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</si>
  <si>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 </t>
  </si>
  <si>
    <t>шт</t>
  </si>
  <si>
    <t>РАСЧЕТ НМЦК</t>
  </si>
  <si>
    <t>Средняя цена (руб.)</t>
  </si>
  <si>
    <t>Порядок применения официального курса иностранной валюты к рублю РФ, установленного Центральным банком РФ и используемого при оплате контракта: не применяется. Информация о валюте, используемой для формирования цены контракта и расчетов с подрядчиками - Российский рубль.</t>
  </si>
  <si>
    <t>Заместитель начальника отдела организации надзора</t>
  </si>
  <si>
    <t>/ Н.О. Улезько</t>
  </si>
  <si>
    <t>Закупка шин для легковых автомобилей</t>
  </si>
  <si>
    <t xml:space="preserve">Поставщик 1  </t>
  </si>
  <si>
    <t xml:space="preserve">Поставщик 2  </t>
  </si>
  <si>
    <t xml:space="preserve">Поставщик 3  </t>
  </si>
  <si>
    <t>22.11.11.000-00000007</t>
  </si>
  <si>
    <t xml:space="preserve">Летние легковые шины 175/65 R14 </t>
  </si>
  <si>
    <t>Летние легковые шины 225/65 R17</t>
  </si>
  <si>
    <t>Зимние легковые шины 175/65 R14</t>
  </si>
  <si>
    <t>15,32</t>
  </si>
  <si>
    <t>758,33</t>
  </si>
  <si>
    <t>20,56</t>
  </si>
  <si>
    <t>1652,38</t>
  </si>
  <si>
    <t>На основании проведенного анализа рынка и расчетов, НМЦК составляет: 66 685 рублей 32 копейки.</t>
  </si>
  <si>
    <t>Дата подготовки обоснования НМЦК:17.08.2026 г.</t>
  </si>
  <si>
    <t>22.11.11.000-00000004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</si>
</sst>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1" fillId="0" borderId="13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8" fillId="0" borderId="0" xfId="0" applyFont="1"/>
    <xf numFmtId="0" fontId="9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1619885</xdr:colOff>
      <xdr:row>10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1200150</xdr:colOff>
      <xdr:row>10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1381126</xdr:colOff>
      <xdr:row>10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6"/>
  <sheetViews>
    <sheetView tabSelected="1" view="pageBreakPreview" zoomScaleNormal="100" workbookViewId="0">
      <selection activeCell="F12" sqref="F12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2" ht="15" customHeight="1" x14ac:dyDescent="0.25">
      <c r="A1" s="2" t="s">
        <v>52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2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41.1" customHeight="1" x14ac:dyDescent="0.3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2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12"/>
      <c r="AB5" s="4"/>
      <c r="AC5" s="4"/>
    </row>
    <row r="6" spans="1:32" ht="27" customHeight="1" x14ac:dyDescent="0.25">
      <c r="A6" s="40" t="s">
        <v>1</v>
      </c>
      <c r="B6" s="40"/>
      <c r="C6" s="43" t="s">
        <v>59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5"/>
    </row>
    <row r="7" spans="1:32" ht="45" customHeight="1" x14ac:dyDescent="0.25">
      <c r="A7" s="40" t="s">
        <v>2</v>
      </c>
      <c r="B7" s="40"/>
      <c r="C7" s="46" t="s">
        <v>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2.75" customHeight="1" x14ac:dyDescent="0.25">
      <c r="A8" s="47" t="s">
        <v>54</v>
      </c>
      <c r="B8" s="48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49"/>
    </row>
    <row r="9" spans="1:32" ht="120" customHeight="1" x14ac:dyDescent="0.25">
      <c r="A9" s="50" t="s">
        <v>51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</row>
    <row r="10" spans="1:32" ht="98.25" customHeight="1" x14ac:dyDescent="0.25">
      <c r="A10" s="40" t="s">
        <v>4</v>
      </c>
      <c r="B10" s="40" t="s">
        <v>5</v>
      </c>
      <c r="C10" s="40"/>
      <c r="D10" s="41" t="s">
        <v>6</v>
      </c>
      <c r="E10" s="40" t="s">
        <v>7</v>
      </c>
      <c r="F10" s="41" t="s">
        <v>8</v>
      </c>
      <c r="G10" s="7" t="s">
        <v>60</v>
      </c>
      <c r="H10" s="7" t="s">
        <v>61</v>
      </c>
      <c r="I10" s="7" t="s">
        <v>62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8" t="s">
        <v>27</v>
      </c>
      <c r="AC10" s="41" t="s">
        <v>55</v>
      </c>
      <c r="AD10" s="13" t="s">
        <v>28</v>
      </c>
    </row>
    <row r="11" spans="1:32" ht="51" customHeight="1" x14ac:dyDescent="0.25">
      <c r="A11" s="40"/>
      <c r="B11" s="40"/>
      <c r="C11" s="40"/>
      <c r="D11" s="41"/>
      <c r="E11" s="40"/>
      <c r="F11" s="41"/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7" t="s">
        <v>29</v>
      </c>
      <c r="V11" s="7" t="s">
        <v>29</v>
      </c>
      <c r="W11" s="7" t="s">
        <v>29</v>
      </c>
      <c r="X11" s="7" t="s">
        <v>29</v>
      </c>
      <c r="Y11" s="7" t="s">
        <v>29</v>
      </c>
      <c r="Z11" s="7" t="s">
        <v>29</v>
      </c>
      <c r="AA11" s="14"/>
      <c r="AB11" s="14"/>
      <c r="AC11" s="41"/>
      <c r="AD11" s="15"/>
    </row>
    <row r="12" spans="1:32" ht="51" customHeight="1" x14ac:dyDescent="0.25">
      <c r="A12" s="5">
        <v>1</v>
      </c>
      <c r="B12" s="40" t="s">
        <v>64</v>
      </c>
      <c r="C12" s="40"/>
      <c r="D12" s="8" t="s">
        <v>63</v>
      </c>
      <c r="E12" s="5" t="s">
        <v>53</v>
      </c>
      <c r="F12" s="22">
        <v>4</v>
      </c>
      <c r="G12" s="7">
        <v>4290</v>
      </c>
      <c r="H12" s="7">
        <v>3370</v>
      </c>
      <c r="I12" s="7">
        <v>3401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>
        <v>522.44000000000005</v>
      </c>
      <c r="AB12" s="7">
        <v>14.17</v>
      </c>
      <c r="AC12" s="7">
        <v>3687</v>
      </c>
      <c r="AD12" s="7">
        <f>F12*AC12</f>
        <v>14748</v>
      </c>
    </row>
    <row r="13" spans="1:32" ht="51" customHeight="1" x14ac:dyDescent="0.25">
      <c r="A13" s="5">
        <v>2</v>
      </c>
      <c r="B13" s="40" t="s">
        <v>65</v>
      </c>
      <c r="C13" s="40"/>
      <c r="D13" s="8" t="s">
        <v>63</v>
      </c>
      <c r="E13" s="5" t="s">
        <v>53</v>
      </c>
      <c r="F13" s="22">
        <v>4</v>
      </c>
      <c r="G13" s="7">
        <v>8990</v>
      </c>
      <c r="H13" s="7">
        <v>8990</v>
      </c>
      <c r="I13" s="7">
        <v>6128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 t="s">
        <v>70</v>
      </c>
      <c r="AB13" s="7" t="s">
        <v>69</v>
      </c>
      <c r="AC13" s="7">
        <v>8036</v>
      </c>
      <c r="AD13" s="7">
        <f t="shared" ref="AD13:AD14" si="0">F13*AC13</f>
        <v>32144</v>
      </c>
    </row>
    <row r="14" spans="1:32" ht="52.5" customHeight="1" x14ac:dyDescent="0.25">
      <c r="A14" s="5">
        <v>3</v>
      </c>
      <c r="B14" s="40" t="s">
        <v>66</v>
      </c>
      <c r="C14" s="40"/>
      <c r="D14" s="8" t="s">
        <v>73</v>
      </c>
      <c r="E14" s="5" t="s">
        <v>53</v>
      </c>
      <c r="F14" s="9">
        <v>4</v>
      </c>
      <c r="G14" s="7">
        <v>4840</v>
      </c>
      <c r="H14" s="7">
        <v>5755</v>
      </c>
      <c r="I14" s="7">
        <v>4250</v>
      </c>
      <c r="J14" s="7" t="s">
        <v>30</v>
      </c>
      <c r="K14" s="7" t="s">
        <v>31</v>
      </c>
      <c r="L14" s="7" t="s">
        <v>32</v>
      </c>
      <c r="M14" s="7" t="s">
        <v>33</v>
      </c>
      <c r="N14" s="7" t="s">
        <v>34</v>
      </c>
      <c r="O14" s="7" t="s">
        <v>35</v>
      </c>
      <c r="P14" s="7" t="s">
        <v>36</v>
      </c>
      <c r="Q14" s="7" t="s">
        <v>37</v>
      </c>
      <c r="R14" s="7" t="s">
        <v>38</v>
      </c>
      <c r="S14" s="7" t="s">
        <v>39</v>
      </c>
      <c r="T14" s="7" t="s">
        <v>40</v>
      </c>
      <c r="U14" s="7" t="s">
        <v>41</v>
      </c>
      <c r="V14" s="7" t="s">
        <v>42</v>
      </c>
      <c r="W14" s="7" t="s">
        <v>43</v>
      </c>
      <c r="X14" s="7" t="s">
        <v>44</v>
      </c>
      <c r="Y14" s="7" t="s">
        <v>45</v>
      </c>
      <c r="Z14" s="7" t="s">
        <v>46</v>
      </c>
      <c r="AA14" s="7" t="s">
        <v>68</v>
      </c>
      <c r="AB14" s="7" t="s">
        <v>67</v>
      </c>
      <c r="AC14" s="7">
        <v>4948.33</v>
      </c>
      <c r="AD14" s="7">
        <f t="shared" si="0"/>
        <v>19793.32</v>
      </c>
      <c r="AE14" s="1"/>
      <c r="AF14" s="1"/>
    </row>
    <row r="15" spans="1:32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C15" s="5" t="s">
        <v>47</v>
      </c>
      <c r="AD15" s="7">
        <f>SUM(AD12:AD14)</f>
        <v>66685.320000000007</v>
      </c>
    </row>
    <row r="16" spans="1:32" x14ac:dyDescent="0.25">
      <c r="A16" s="24" t="s">
        <v>71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6"/>
    </row>
    <row r="17" spans="1:30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x14ac:dyDescent="0.25">
      <c r="A18" s="32" t="s">
        <v>72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s="17" customFormat="1" ht="35.25" customHeight="1" thickBot="1" x14ac:dyDescent="0.3">
      <c r="A19" s="33" t="s">
        <v>56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pans="1:30" s="17" customFormat="1" ht="26.25" customHeight="1" thickBot="1" x14ac:dyDescent="0.3">
      <c r="A20" s="38" t="s">
        <v>48</v>
      </c>
      <c r="B20" s="39"/>
      <c r="C20" s="39"/>
      <c r="D20" s="39"/>
      <c r="E20" s="18"/>
    </row>
    <row r="21" spans="1:30" s="17" customFormat="1" ht="21.95" customHeight="1" x14ac:dyDescent="0.25">
      <c r="A21" s="34" t="s">
        <v>57</v>
      </c>
      <c r="B21" s="35"/>
      <c r="C21" s="35"/>
      <c r="D21" s="35"/>
      <c r="E21" s="19"/>
    </row>
    <row r="22" spans="1:30" s="17" customFormat="1" ht="16.5" customHeight="1" thickBot="1" x14ac:dyDescent="0.3">
      <c r="A22" s="36" t="s">
        <v>49</v>
      </c>
      <c r="B22" s="37"/>
      <c r="C22" s="37"/>
      <c r="D22" s="37"/>
      <c r="E22" s="20"/>
      <c r="G22" s="19"/>
    </row>
    <row r="23" spans="1:30" s="17" customFormat="1" ht="24" customHeight="1" x14ac:dyDescent="0.25">
      <c r="A23" s="27" t="s">
        <v>58</v>
      </c>
      <c r="B23" s="28"/>
      <c r="C23" s="28"/>
      <c r="D23" s="28"/>
      <c r="E23" s="10"/>
    </row>
    <row r="24" spans="1:30" ht="20.25" customHeight="1" thickBot="1" x14ac:dyDescent="0.3">
      <c r="A24" s="29" t="s">
        <v>50</v>
      </c>
      <c r="B24" s="30"/>
      <c r="C24" s="30"/>
      <c r="D24" s="30"/>
      <c r="E24" s="10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7"/>
      <c r="AB24" s="17"/>
      <c r="AC24" s="17"/>
      <c r="AD24" s="17"/>
    </row>
    <row r="25" spans="1:30" ht="15.75" x14ac:dyDescent="0.25">
      <c r="A25" s="6"/>
      <c r="B25" s="6"/>
      <c r="C25" s="6"/>
      <c r="D25" s="6"/>
      <c r="E25" s="6"/>
      <c r="F25" s="1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/>
      <c r="AB25"/>
      <c r="AC25"/>
    </row>
    <row r="26" spans="1:30" ht="15.75" x14ac:dyDescent="0.25">
      <c r="A26" s="16" t="s">
        <v>52</v>
      </c>
    </row>
  </sheetData>
  <mergeCells count="26">
    <mergeCell ref="B14:C14"/>
    <mergeCell ref="E10:E11"/>
    <mergeCell ref="F10:F11"/>
    <mergeCell ref="AC10:AC11"/>
    <mergeCell ref="A3:AD3"/>
    <mergeCell ref="A6:B6"/>
    <mergeCell ref="C6:AD6"/>
    <mergeCell ref="A7:B7"/>
    <mergeCell ref="C7:AD7"/>
    <mergeCell ref="A10:A11"/>
    <mergeCell ref="D10:D11"/>
    <mergeCell ref="B10:C11"/>
    <mergeCell ref="A8:AD8"/>
    <mergeCell ref="A9:AD9"/>
    <mergeCell ref="B12:C12"/>
    <mergeCell ref="B13:C13"/>
    <mergeCell ref="A15:AA15"/>
    <mergeCell ref="A16:AD16"/>
    <mergeCell ref="A23:D23"/>
    <mergeCell ref="A24:D24"/>
    <mergeCell ref="A17:AD17"/>
    <mergeCell ref="A18:AD18"/>
    <mergeCell ref="A19:AD19"/>
    <mergeCell ref="A21:D21"/>
    <mergeCell ref="A22:D22"/>
    <mergeCell ref="A20:D20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Filina</cp:lastModifiedBy>
  <cp:revision>7</cp:revision>
  <cp:lastPrinted>2025-08-27T12:08:53Z</cp:lastPrinted>
  <dcterms:created xsi:type="dcterms:W3CDTF">2014-01-17T11:35:00Z</dcterms:created>
  <dcterms:modified xsi:type="dcterms:W3CDTF">2026-08-17T12:39:43Z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