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демонтаж монтаж мри 11 сплиты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H7" i="4" l="1"/>
  <c r="K7" i="4" s="1"/>
  <c r="L7" i="4" s="1"/>
  <c r="M7" i="4" s="1"/>
  <c r="I7" i="4"/>
  <c r="J7" i="4" l="1"/>
  <c r="N11" i="4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<sst xmlns="http://schemas.openxmlformats.org/spreadsheetml/2006/main" count="24" uniqueCount="24">
  <si>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</si>
  <si>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</si>
  <si>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</si>
  <si>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</si>
  <si>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</si>
  <si>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</si>
  <si>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</si>
  <si>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</si>
  <si>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</si>
  <si>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</si>
  <si>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</si>
  <si>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</si>
  <si>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</si>
  <si>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</si>
  <si>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</si>
  <si>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</si>
  <si>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</si>
  <si>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</si>
  <si>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шт.</t>
  </si>
  <si>
    <t>Выполнение демонтажно-монтажных работ настенных блоков системы, обеспечивающей комфортное нахождение людей в помещениях в административном здании Межрайонной ИФНС России № 11 по Краснодарскому краю.</t>
  </si>
  <si>
    <r>
      <t xml:space="preserve">Выполнение демонтажно-монтажных работ настенных блоков системы, обеспечивающей комфортное нахождение людей в помещениях в административном здании Межрайонной ИФНС России № 11 по Краснодарскому краю.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</t>
    </r>
    <r>
      <rPr>
        <b/>
        <sz val="10"/>
        <rFont val="Times New Roman"/>
        <family val="1"/>
        <charset val="204"/>
      </rPr>
      <t xml:space="preserve"> 17.08.2026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</si>
  <si>
    <t>вх.№073566 от 17.08.2026</t>
  </si>
  <si>
    <t>вх. №073564 от 17.08.2026</t>
  </si>
  <si>
    <t>вх.№ 073562 от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</si>
</sst>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\-_р_._-;_-@_-"/>
    <numFmt numFmtId="165" formatCode="_-* #,##0&quot;р.&quot;_-;\-* #,##0&quot;р.&quot;_-;_-* &quot;-р.&quot;_-;_-@_-"/>
    <numFmt numFmtId="166" formatCode="_-* #,##0.00&quot;р.&quot;_-;\-* #,##0.00&quot;р.&quot;_-;_-* \-??&quot;р.&quot;_-;_-@_-"/>
    <numFmt numFmtId="167" formatCode="[$-419]General"/>
    <numFmt numFmtId="168" formatCode="#,##0.00&quot; &quot;[$руб.-419];[Red]&quot;-&quot;#,##0.00&quot; &quot;[$руб.-419]"/>
    <numFmt numFmtId="169" formatCode="&quot; &quot;#,##0.00&quot; &quot;;&quot; (&quot;#,##0.00&quot;)&quot;;&quot; -&quot;#&quot; &quot;;@&quot; &quot;"/>
    <numFmt numFmtId="170" formatCode="#,##0.00_р_."/>
    <numFmt numFmtId="171" formatCode="_(* #,##0.00_);_(* \(#,##0.00\);_(* \-??_);_(@_)"/>
    <numFmt numFmtId="172" formatCode="[$$-409]#,##0"/>
    <numFmt numFmtId="173" formatCode="_-[$$-409]* #,##0_-;\-[$$-409]* #,##0_-;_-[$$-409]* &quot;-&quot;??_-;_-@_-"/>
    <numFmt numFmtId="174" formatCode="_-* #,##0.00[$р.-419]_-;\-* #,##0.00[$р.-419]_-;_-* &quot;-&quot;??[$р.-419]_-;_-@_-"/>
    <numFmt numFmtId="175" formatCode="_-* #,##0.00\ [$€-1]_-;\-* #,##0.00\ [$€-1]_-;_-* &quot;-&quot;??\ [$€-1]_-"/>
    <numFmt numFmtId="176" formatCode="_-* #,##0.00\ [$€]_-;\-* #,##0.00\ [$€]_-;_-* &quot;-&quot;??\ [$€]_-;_-@_-"/>
  </numFmts>
  <fonts count="8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0" fontId="12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7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8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7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69" fontId="66" fillId="0" borderId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2" fontId="7" fillId="69" borderId="0" applyFill="0"/>
    <xf numFmtId="173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3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4" fontId="17" fillId="0" borderId="1" applyNumberFormat="0">
      <alignment horizontal="right"/>
      <protection locked="0"/>
    </xf>
    <xf numFmtId="0" fontId="11" fillId="0" borderId="0"/>
    <xf numFmtId="175" fontId="6" fillId="0" borderId="0"/>
    <xf numFmtId="0" fontId="7" fillId="0" borderId="0"/>
    <xf numFmtId="0" fontId="6" fillId="0" borderId="0"/>
    <xf numFmtId="0" fontId="15" fillId="0" borderId="0"/>
    <xf numFmtId="176" fontId="7" fillId="0" borderId="0"/>
    <xf numFmtId="0" fontId="80" fillId="0" borderId="0"/>
    <xf numFmtId="0" fontId="80" fillId="0" borderId="0"/>
    <xf numFmtId="0" fontId="6" fillId="0" borderId="0"/>
    <xf numFmtId="174" fontId="15" fillId="0" borderId="0"/>
    <xf numFmtId="0" fontId="6" fillId="0" borderId="0"/>
    <xf numFmtId="0" fontId="15" fillId="0" borderId="0"/>
    <xf numFmtId="176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85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zoomScaleNormal="100" workbookViewId="0">
      <selection activeCell="J7" sqref="J7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6.7109375" style="2" customWidth="1"/>
    <col min="13" max="13" width="13.42578125" style="2" customWidth="1"/>
    <col min="14" max="14" width="14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4"/>
      <c r="N1" s="24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24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4"/>
      <c r="N3" s="24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0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25"/>
      <c r="N4" s="25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36" t="s">
        <v>0</v>
      </c>
      <c r="B5" s="26" t="s">
        <v>2</v>
      </c>
      <c r="C5" s="26" t="s">
        <v>1</v>
      </c>
      <c r="D5" s="26" t="s">
        <v>3</v>
      </c>
      <c r="E5" s="37" t="s">
        <v>13</v>
      </c>
      <c r="F5" s="38"/>
      <c r="G5" s="38"/>
      <c r="H5" s="35" t="s">
        <v>11</v>
      </c>
      <c r="I5" s="35"/>
      <c r="J5" s="35"/>
      <c r="K5" s="27" t="s">
        <v>7</v>
      </c>
      <c r="L5" s="28"/>
      <c r="M5" s="28"/>
      <c r="N5" s="29"/>
    </row>
    <row r="6" spans="1:25" ht="114.75">
      <c r="A6" s="36"/>
      <c r="B6" s="26"/>
      <c r="C6" s="26"/>
      <c r="D6" s="26"/>
      <c r="E6" s="15" t="s">
        <v>23</v>
      </c>
      <c r="F6" s="15" t="s">
        <v>22</v>
      </c>
      <c r="G6" s="15" t="s">
        <v>21</v>
      </c>
      <c r="H6" s="3" t="s">
        <v>6</v>
      </c>
      <c r="I6" s="3" t="s">
        <v>4</v>
      </c>
      <c r="J6" s="4" t="s">
        <v>5</v>
      </c>
      <c r="K6" s="1" t="s">
        <v>14</v>
      </c>
      <c r="L6" s="7" t="s">
        <v>9</v>
      </c>
      <c r="M6" s="31" t="s">
        <v>10</v>
      </c>
      <c r="N6" s="32"/>
    </row>
    <row r="7" spans="1:25" ht="129.75" customHeight="1">
      <c r="A7" s="16"/>
      <c r="B7" s="19" t="s">
        <v>19</v>
      </c>
      <c r="C7" s="18" t="s">
        <v>18</v>
      </c>
      <c r="D7" s="18">
        <v>1</v>
      </c>
      <c r="E7" s="13">
        <v>161800</v>
      </c>
      <c r="F7" s="13">
        <v>180200</v>
      </c>
      <c r="G7" s="13">
        <v>172800</v>
      </c>
      <c r="H7" s="14">
        <f>ROUND(AVERAGE(E7:G7),2)</f>
        <v>171600</v>
      </c>
      <c r="I7" s="14">
        <f t="shared" ref="I7" si="0">_xlfn.STDEV.S(E7:G7)</f>
        <v>9258.5095992821643</v>
      </c>
      <c r="J7" s="14">
        <f t="shared" ref="J7" si="1">I7/H7*100</f>
        <v>5.3954018643835457</v>
      </c>
      <c r="K7" s="14">
        <f>H7*D7</f>
        <v>171600</v>
      </c>
      <c r="L7" s="14">
        <f t="shared" ref="L7" si="2">K7/D7</f>
        <v>171600</v>
      </c>
      <c r="M7" s="20">
        <f>L7*D7</f>
        <v>171600</v>
      </c>
      <c r="N7" s="21"/>
    </row>
    <row r="8" spans="1:25" ht="113.25" hidden="1" customHeight="1">
      <c r="A8" s="16"/>
      <c r="B8" s="18"/>
      <c r="C8" s="18"/>
      <c r="D8" s="18"/>
      <c r="E8" s="13"/>
      <c r="F8" s="13"/>
      <c r="G8" s="13"/>
      <c r="H8" s="14"/>
      <c r="I8" s="14"/>
      <c r="J8" s="14"/>
      <c r="K8" s="14"/>
      <c r="L8" s="14"/>
      <c r="M8" s="20"/>
      <c r="N8" s="21"/>
    </row>
    <row r="9" spans="1:25" ht="113.25" hidden="1" customHeight="1">
      <c r="A9" s="16"/>
      <c r="B9" s="18"/>
      <c r="C9" s="18"/>
      <c r="D9" s="18"/>
      <c r="E9" s="13"/>
      <c r="F9" s="13"/>
      <c r="G9" s="13"/>
      <c r="H9" s="14"/>
      <c r="I9" s="14"/>
      <c r="J9" s="14"/>
      <c r="K9" s="14"/>
      <c r="L9" s="14"/>
      <c r="M9" s="20"/>
      <c r="N9" s="21"/>
    </row>
    <row r="10" spans="1:25">
      <c r="A10" s="16"/>
      <c r="B10" s="18"/>
      <c r="C10" s="18"/>
      <c r="D10" s="18"/>
      <c r="E10" s="13"/>
      <c r="F10" s="13"/>
      <c r="G10" s="13"/>
      <c r="H10" s="14"/>
      <c r="I10" s="14"/>
      <c r="J10" s="14"/>
      <c r="K10" s="14"/>
      <c r="L10" s="14"/>
      <c r="M10" s="20"/>
      <c r="N10" s="21"/>
    </row>
    <row r="11" spans="1:25" ht="21.75" customHeight="1">
      <c r="A11" s="33" t="s">
        <v>8</v>
      </c>
      <c r="B11" s="33"/>
      <c r="C11" s="33"/>
      <c r="D11" s="33"/>
      <c r="E11" s="33"/>
      <c r="F11" s="33"/>
      <c r="G11" s="33"/>
      <c r="H11" s="9"/>
      <c r="I11" s="9"/>
      <c r="J11" s="9"/>
      <c r="K11" s="10"/>
      <c r="N11" s="17">
        <f>M7+M8+M9+M10</f>
        <v>171600</v>
      </c>
    </row>
    <row r="12" spans="1:25" ht="91.5" customHeight="1">
      <c r="A12" s="34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25" ht="20.25" customHeight="1">
      <c r="A13" s="2" t="s">
        <v>12</v>
      </c>
    </row>
  </sheetData>
  <mergeCells count="18">
    <mergeCell ref="A11:G11"/>
    <mergeCell ref="A12:K12"/>
    <mergeCell ref="H5:J5"/>
    <mergeCell ref="A5:A6"/>
    <mergeCell ref="B5:B6"/>
    <mergeCell ref="C5:C6"/>
    <mergeCell ref="E5:G5"/>
    <mergeCell ref="A2:L2"/>
    <mergeCell ref="M1:N4"/>
    <mergeCell ref="D5:D6"/>
    <mergeCell ref="K5:N5"/>
    <mergeCell ref="A4:L4"/>
    <mergeCell ref="M6:N6"/>
    <mergeCell ref="M10:N10"/>
    <mergeCell ref="M9:N9"/>
    <mergeCell ref="M8:N8"/>
    <mergeCell ref="M7:N7"/>
    <mergeCell ref="A3:L3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Максим Олегович Сафронов</cp:lastModifiedBy>
  <cp:lastPrinted>2026-04-16T12:01:11Z</cp:lastPrinted>
  <dcterms:created xsi:type="dcterms:W3CDTF">2014-01-15T18:15:09Z</dcterms:created>
  <dcterms:modified xsi:type="dcterms:W3CDTF">2026-08-17T12:46:00Z</dcterms:modified>
</cp:coreProperties>
</file>