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435" yWindow="-150" windowWidth="21240" windowHeight="11700"/>
  </bookViews>
  <sheets>
    <sheet name="НМЦК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8" i="1"/>
  <c r="O8" i="1" l="1"/>
  <c r="O9" i="1"/>
  <c r="O10" i="1"/>
  <c r="O11" i="1"/>
  <c r="O12" i="1"/>
  <c r="O13" i="1"/>
  <c r="O14" i="1"/>
  <c r="O7" i="1" l="1"/>
  <c r="O15" i="1" l="1"/>
</calcChain>
</file>

<file path=xl/sharedStrings.xml><?xml version="1.0" encoding="utf-8"?>
<sst xmlns="http://schemas.openxmlformats.org/spreadsheetml/2006/main" count="56" uniqueCount="31">
  <si>
    <t>№ п/п</t>
  </si>
  <si>
    <t>Марка, модель ТС</t>
  </si>
  <si>
    <t>Год выпуска</t>
  </si>
  <si>
    <t>Тип (категория) и назначение ТС</t>
  </si>
  <si>
    <t>кол-во мест</t>
  </si>
  <si>
    <t>Мощность двигателя (лоша-диных сил)</t>
  </si>
  <si>
    <t>Коэф-фици-ент КО</t>
  </si>
  <si>
    <t>Коэф-фици-ент КМ</t>
  </si>
  <si>
    <t>Размер страховой премии, руб.</t>
  </si>
  <si>
    <t>В</t>
  </si>
  <si>
    <t>-</t>
  </si>
  <si>
    <t>Итого</t>
  </si>
  <si>
    <t>Ответственное лицо за составление расчёта НМЦК:</t>
  </si>
  <si>
    <t>Должность, наименование подразделения</t>
  </si>
  <si>
    <t>Подпись, дата</t>
  </si>
  <si>
    <t>ФИО</t>
  </si>
  <si>
    <t>Коэфициент КС</t>
  </si>
  <si>
    <t>Базовые страховые тарифы ТБ</t>
  </si>
  <si>
    <t>Коэф-фици-ент КТ</t>
  </si>
  <si>
    <t>Коэфициент КВС</t>
  </si>
  <si>
    <t>Коэфициент КБМ</t>
  </si>
  <si>
    <t>Лада Ларгус</t>
  </si>
  <si>
    <t>Начальник отдела материально-технического обеспечения Управления</t>
  </si>
  <si>
    <t>А.А. Карпов</t>
  </si>
  <si>
    <t>FORD ФОРД "ФОКУС"</t>
  </si>
  <si>
    <t>А158РН73</t>
  </si>
  <si>
    <t>А482МЕ73</t>
  </si>
  <si>
    <t>Государственный регистрационный номер</t>
  </si>
  <si>
    <r>
      <t xml:space="preserve"> Размер страховой премии, подлежащей уплате по договору обязательного страхования (далее - Т), определяется в соответсвии с пунктом 12 Приложения № 4 Указание Банка России от 09.10.2025 N 7204-У:
для транспортных средств категории B: Т = ТБ x КТ x КБМ x КВС x КО x КМ x КС;                                                                                                 
для транспортных средств категории D: Т = ТБ x КТ x КБМ x КВС x КО x КС.                                                                                                                                                                                                                                                           В извещение о закупке указана  НМЦК, не превышающая лимиты бюджетных  обязательств, размер лимитов  соответствуют  указанным сведениям в  плане - графике закупок  в соответствии с требованиями  п. 2 ст. 72 БК РФ, согласно которой, контракты  заключаются и оплачиваются в пределах таких лимитов.
Максимальное значение цена контракта, в соответствии с доведенными лимитами бюджетных обязательств составляет: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 xml:space="preserve">30556 (тридцать тысяч пятьсот пятьдесят шесть) рублей 90 копеек. </t>
    </r>
    <r>
      <rPr>
        <sz val="12"/>
        <color rgb="FF000000"/>
        <rFont val="Times New Roman"/>
        <family val="1"/>
        <charset val="204"/>
      </rPr>
      <t xml:space="preserve">  
</t>
    </r>
  </si>
  <si>
    <r>
      <rPr>
        <b/>
        <sz val="11"/>
        <color rgb="FF000000"/>
        <rFont val="Times New Roman"/>
        <family val="1"/>
        <charset val="204"/>
      </rPr>
      <t>Наименование объекта закупки:</t>
    </r>
    <r>
      <rPr>
        <sz val="11"/>
        <color rgb="FF000000"/>
        <rFont val="Times New Roman"/>
        <family val="1"/>
        <charset val="204"/>
      </rPr>
      <t xml:space="preserve"> Страхование гражданской ответственности владельцев транспортных средств
</t>
    </r>
    <r>
      <rPr>
        <b/>
        <sz val="11"/>
        <color rgb="FF000000"/>
        <rFont val="Times New Roman"/>
        <family val="1"/>
        <charset val="204"/>
      </rPr>
      <t>Используемый метод определения НМЦК:</t>
    </r>
    <r>
      <rPr>
        <sz val="11"/>
        <color rgb="FF000000"/>
        <rFont val="Times New Roman"/>
        <family val="1"/>
        <charset val="204"/>
      </rPr>
      <t xml:space="preserve">  Обоснование начальной (максимальной) цены контракта тарифным методом в соотвествии  с Указанием Банка России от 09.10.2025 N 7204-У "О страховых тарифах по обязательному страхованию гражданской ответственности владельцев транспортных средств" 
</t>
    </r>
    <r>
      <rPr>
        <b/>
        <sz val="11"/>
        <color rgb="FF000000"/>
        <rFont val="Times New Roman"/>
        <family val="1"/>
        <charset val="204"/>
      </rPr>
      <t>Дата подготовки обоснования НМЦК:</t>
    </r>
    <r>
      <rPr>
        <sz val="11"/>
        <color rgb="FF000000"/>
        <rFont val="Times New Roman"/>
        <family val="1"/>
        <charset val="204"/>
      </rPr>
      <t xml:space="preserve"> апрель 2026 г.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Times New Roman"/>
        <family val="1"/>
        <charset val="204"/>
      </rPr>
      <t>Валюта:</t>
    </r>
    <r>
      <rPr>
        <sz val="11"/>
        <color rgb="FF000000"/>
        <rFont val="Times New Roman"/>
        <family val="1"/>
        <charset val="204"/>
      </rPr>
      <t xml:space="preserve"> российский рубль</t>
    </r>
  </si>
  <si>
    <t>не зарегистрирован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</si>
</sst>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0" zoomScaleNormal="100" workbookViewId="0">
      <selection activeCell="C13" sqref="C13"/>
    </sheetView>
  </sheetViews>
  <sheetFormatPr defaultRowHeight="15" x14ac:dyDescent="0.25"/>
  <cols>
    <col min="1" max="1" width="5.7109375"/>
    <col min="2" max="2" width="20.42578125"/>
    <col min="3" max="3" width="19" customWidth="1"/>
    <col min="4" max="4" width="12"/>
    <col min="5" max="5" width="12.7109375" customWidth="1"/>
    <col min="6" max="6" width="10.5703125"/>
    <col min="7" max="7" width="10.5703125" customWidth="1"/>
    <col min="8" max="8" width="9.140625" customWidth="1"/>
    <col min="11" max="11" width="8.140625"/>
    <col min="15" max="15" width="13" customWidth="1"/>
    <col min="16" max="16" width="15.42578125" style="1"/>
    <col min="17" max="1026" width="8.7109375"/>
  </cols>
  <sheetData>
    <row r="1" spans="1:16" x14ac:dyDescent="0.25">
      <c r="A1" s="15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ht="35.2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6" spans="1:16" ht="71.25" customHeight="1" x14ac:dyDescent="0.25">
      <c r="A6" s="2" t="s">
        <v>0</v>
      </c>
      <c r="B6" s="2" t="s">
        <v>1</v>
      </c>
      <c r="C6" s="2" t="s">
        <v>27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17</v>
      </c>
      <c r="I6" s="2" t="s">
        <v>18</v>
      </c>
      <c r="J6" s="2" t="s">
        <v>20</v>
      </c>
      <c r="K6" s="2" t="s">
        <v>6</v>
      </c>
      <c r="L6" s="2" t="s">
        <v>7</v>
      </c>
      <c r="M6" s="2" t="s">
        <v>19</v>
      </c>
      <c r="N6" s="2" t="s">
        <v>16</v>
      </c>
      <c r="O6" s="2" t="s">
        <v>8</v>
      </c>
    </row>
    <row r="7" spans="1:16" s="8" customFormat="1" ht="26.25" customHeight="1" x14ac:dyDescent="0.25">
      <c r="A7" s="5">
        <v>1</v>
      </c>
      <c r="B7" s="2" t="s">
        <v>24</v>
      </c>
      <c r="C7" s="3" t="s">
        <v>25</v>
      </c>
      <c r="D7" s="5">
        <v>2012</v>
      </c>
      <c r="E7" s="5" t="s">
        <v>9</v>
      </c>
      <c r="F7" s="5" t="s">
        <v>10</v>
      </c>
      <c r="G7" s="2">
        <v>104.72</v>
      </c>
      <c r="H7" s="2">
        <v>1152</v>
      </c>
      <c r="I7" s="2">
        <v>1.4</v>
      </c>
      <c r="J7" s="2">
        <v>1</v>
      </c>
      <c r="K7" s="2">
        <v>1.97</v>
      </c>
      <c r="L7" s="2">
        <v>1.6</v>
      </c>
      <c r="M7" s="2">
        <v>1</v>
      </c>
      <c r="N7" s="5">
        <v>1</v>
      </c>
      <c r="O7" s="6">
        <f t="shared" ref="O7:O14" si="0">ROUND(H7*I7*J7*K7*L7*M7*N7,2)</f>
        <v>5083.55</v>
      </c>
      <c r="P7" s="7"/>
    </row>
    <row r="8" spans="1:16" s="8" customFormat="1" ht="26.25" customHeight="1" x14ac:dyDescent="0.25">
      <c r="A8" s="5">
        <f>A7+1</f>
        <v>2</v>
      </c>
      <c r="B8" s="2" t="s">
        <v>24</v>
      </c>
      <c r="C8" s="3" t="s">
        <v>26</v>
      </c>
      <c r="D8" s="5">
        <v>2011</v>
      </c>
      <c r="E8" s="5" t="s">
        <v>9</v>
      </c>
      <c r="F8" s="5" t="s">
        <v>10</v>
      </c>
      <c r="G8" s="2">
        <v>104.72</v>
      </c>
      <c r="H8" s="2">
        <v>1152</v>
      </c>
      <c r="I8" s="2">
        <v>1.4</v>
      </c>
      <c r="J8" s="2">
        <v>1</v>
      </c>
      <c r="K8" s="2">
        <v>1.97</v>
      </c>
      <c r="L8" s="2">
        <v>1.6</v>
      </c>
      <c r="M8" s="2">
        <v>1</v>
      </c>
      <c r="N8" s="5">
        <v>1</v>
      </c>
      <c r="O8" s="6">
        <f t="shared" si="0"/>
        <v>5083.55</v>
      </c>
      <c r="P8" s="7"/>
    </row>
    <row r="9" spans="1:16" s="8" customFormat="1" ht="26.25" customHeight="1" x14ac:dyDescent="0.25">
      <c r="A9" s="5">
        <f t="shared" ref="A9:A14" si="1">A8+1</f>
        <v>3</v>
      </c>
      <c r="B9" s="5" t="s">
        <v>21</v>
      </c>
      <c r="C9" s="3" t="s">
        <v>30</v>
      </c>
      <c r="D9" s="5">
        <v>2026</v>
      </c>
      <c r="E9" s="5" t="s">
        <v>9</v>
      </c>
      <c r="F9" s="5" t="s">
        <v>10</v>
      </c>
      <c r="G9" s="9">
        <v>90</v>
      </c>
      <c r="H9" s="5">
        <v>1510</v>
      </c>
      <c r="I9" s="5">
        <v>1.4</v>
      </c>
      <c r="J9" s="5">
        <v>0.68</v>
      </c>
      <c r="K9" s="5">
        <v>1.97</v>
      </c>
      <c r="L9" s="5">
        <v>1.2</v>
      </c>
      <c r="M9" s="5">
        <v>1</v>
      </c>
      <c r="N9" s="5">
        <v>1</v>
      </c>
      <c r="O9" s="6">
        <f t="shared" si="0"/>
        <v>3398.3</v>
      </c>
      <c r="P9" s="7"/>
    </row>
    <row r="10" spans="1:16" s="8" customFormat="1" ht="26.25" customHeight="1" x14ac:dyDescent="0.25">
      <c r="A10" s="5">
        <f t="shared" si="1"/>
        <v>4</v>
      </c>
      <c r="B10" s="5" t="s">
        <v>21</v>
      </c>
      <c r="C10" s="3" t="s">
        <v>30</v>
      </c>
      <c r="D10" s="5">
        <v>2026</v>
      </c>
      <c r="E10" s="5" t="s">
        <v>9</v>
      </c>
      <c r="F10" s="5" t="s">
        <v>10</v>
      </c>
      <c r="G10" s="9">
        <v>90</v>
      </c>
      <c r="H10" s="5">
        <v>1510</v>
      </c>
      <c r="I10" s="5">
        <v>1.4</v>
      </c>
      <c r="J10" s="5">
        <v>0.68</v>
      </c>
      <c r="K10" s="5">
        <v>1.97</v>
      </c>
      <c r="L10" s="5">
        <v>1.2</v>
      </c>
      <c r="M10" s="5">
        <v>1</v>
      </c>
      <c r="N10" s="5">
        <v>1</v>
      </c>
      <c r="O10" s="6">
        <f t="shared" si="0"/>
        <v>3398.3</v>
      </c>
      <c r="P10" s="7"/>
    </row>
    <row r="11" spans="1:16" s="8" customFormat="1" ht="26.25" customHeight="1" x14ac:dyDescent="0.25">
      <c r="A11" s="5">
        <f t="shared" si="1"/>
        <v>5</v>
      </c>
      <c r="B11" s="5" t="s">
        <v>21</v>
      </c>
      <c r="C11" s="3" t="s">
        <v>30</v>
      </c>
      <c r="D11" s="5">
        <v>2026</v>
      </c>
      <c r="E11" s="5" t="s">
        <v>9</v>
      </c>
      <c r="F11" s="5" t="s">
        <v>10</v>
      </c>
      <c r="G11" s="9">
        <v>90</v>
      </c>
      <c r="H11" s="5">
        <v>1510</v>
      </c>
      <c r="I11" s="5">
        <v>1.4</v>
      </c>
      <c r="J11" s="5">
        <v>0.68</v>
      </c>
      <c r="K11" s="5">
        <v>1.97</v>
      </c>
      <c r="L11" s="5">
        <v>1.2</v>
      </c>
      <c r="M11" s="5">
        <v>1</v>
      </c>
      <c r="N11" s="5">
        <v>1</v>
      </c>
      <c r="O11" s="6">
        <f t="shared" si="0"/>
        <v>3398.3</v>
      </c>
      <c r="P11" s="7"/>
    </row>
    <row r="12" spans="1:16" s="8" customFormat="1" ht="26.25" customHeight="1" x14ac:dyDescent="0.25">
      <c r="A12" s="5">
        <f t="shared" si="1"/>
        <v>6</v>
      </c>
      <c r="B12" s="5" t="s">
        <v>21</v>
      </c>
      <c r="C12" s="3" t="s">
        <v>30</v>
      </c>
      <c r="D12" s="5">
        <v>2026</v>
      </c>
      <c r="E12" s="5" t="s">
        <v>9</v>
      </c>
      <c r="F12" s="5" t="s">
        <v>10</v>
      </c>
      <c r="G12" s="9">
        <v>90</v>
      </c>
      <c r="H12" s="5">
        <v>1510</v>
      </c>
      <c r="I12" s="5">
        <v>1.4</v>
      </c>
      <c r="J12" s="5">
        <v>0.68</v>
      </c>
      <c r="K12" s="5">
        <v>1.97</v>
      </c>
      <c r="L12" s="5">
        <v>1.2</v>
      </c>
      <c r="M12" s="5">
        <v>1</v>
      </c>
      <c r="N12" s="5">
        <v>1</v>
      </c>
      <c r="O12" s="6">
        <f t="shared" si="0"/>
        <v>3398.3</v>
      </c>
      <c r="P12" s="7"/>
    </row>
    <row r="13" spans="1:16" s="8" customFormat="1" ht="26.25" customHeight="1" x14ac:dyDescent="0.25">
      <c r="A13" s="5">
        <f t="shared" si="1"/>
        <v>7</v>
      </c>
      <c r="B13" s="5" t="s">
        <v>21</v>
      </c>
      <c r="C13" s="3" t="s">
        <v>30</v>
      </c>
      <c r="D13" s="5">
        <v>2026</v>
      </c>
      <c r="E13" s="5" t="s">
        <v>9</v>
      </c>
      <c r="F13" s="5" t="s">
        <v>10</v>
      </c>
      <c r="G13" s="9">
        <v>90</v>
      </c>
      <c r="H13" s="5">
        <v>1510</v>
      </c>
      <c r="I13" s="5">
        <v>1.4</v>
      </c>
      <c r="J13" s="5">
        <v>0.68</v>
      </c>
      <c r="K13" s="5">
        <v>1.97</v>
      </c>
      <c r="L13" s="5">
        <v>1.2</v>
      </c>
      <c r="M13" s="5">
        <v>1</v>
      </c>
      <c r="N13" s="5">
        <v>1</v>
      </c>
      <c r="O13" s="6">
        <f t="shared" si="0"/>
        <v>3398.3</v>
      </c>
      <c r="P13" s="7"/>
    </row>
    <row r="14" spans="1:16" s="8" customFormat="1" ht="26.25" customHeight="1" x14ac:dyDescent="0.25">
      <c r="A14" s="5">
        <f t="shared" si="1"/>
        <v>8</v>
      </c>
      <c r="B14" s="5" t="s">
        <v>21</v>
      </c>
      <c r="C14" s="3" t="s">
        <v>30</v>
      </c>
      <c r="D14" s="5">
        <v>2026</v>
      </c>
      <c r="E14" s="5" t="s">
        <v>9</v>
      </c>
      <c r="F14" s="5" t="s">
        <v>10</v>
      </c>
      <c r="G14" s="9">
        <v>90</v>
      </c>
      <c r="H14" s="5">
        <v>1510</v>
      </c>
      <c r="I14" s="5">
        <v>1.4</v>
      </c>
      <c r="J14" s="5">
        <v>0.68</v>
      </c>
      <c r="K14" s="5">
        <v>1.97</v>
      </c>
      <c r="L14" s="5">
        <v>1.2</v>
      </c>
      <c r="M14" s="5">
        <v>1</v>
      </c>
      <c r="N14" s="5">
        <v>1</v>
      </c>
      <c r="O14" s="6">
        <f t="shared" si="0"/>
        <v>3398.3</v>
      </c>
      <c r="P14" s="7"/>
    </row>
    <row r="15" spans="1:16" ht="28.35" customHeight="1" x14ac:dyDescent="0.25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4">
        <f>SUM(O7:O14)</f>
        <v>30556.899999999998</v>
      </c>
    </row>
    <row r="17" spans="1:15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ht="54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ht="14.45" hidden="1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ht="14.45" hidden="1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ht="14.45" hidden="1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8" spans="1:15" ht="15.75" x14ac:dyDescent="0.25">
      <c r="A28" s="18" t="s">
        <v>12</v>
      </c>
      <c r="B28" s="18"/>
      <c r="C28" s="18"/>
      <c r="D28" s="18"/>
      <c r="E28" s="18"/>
      <c r="F28" s="18"/>
      <c r="G28" s="18"/>
    </row>
    <row r="29" spans="1:15" ht="15.75" x14ac:dyDescent="0.25">
      <c r="A29" s="19" t="s">
        <v>13</v>
      </c>
      <c r="B29" s="20"/>
      <c r="C29" s="20"/>
      <c r="D29" s="20"/>
      <c r="E29" s="21"/>
      <c r="F29" s="22" t="s">
        <v>14</v>
      </c>
      <c r="G29" s="22"/>
      <c r="H29" s="22" t="s">
        <v>15</v>
      </c>
      <c r="I29" s="22"/>
    </row>
    <row r="30" spans="1:15" ht="29.25" customHeight="1" x14ac:dyDescent="0.25">
      <c r="A30" s="10" t="s">
        <v>22</v>
      </c>
      <c r="B30" s="11"/>
      <c r="C30" s="11"/>
      <c r="D30" s="11"/>
      <c r="E30" s="12"/>
      <c r="F30" s="13"/>
      <c r="G30" s="13"/>
      <c r="H30" s="13" t="s">
        <v>23</v>
      </c>
      <c r="I30" s="13"/>
    </row>
  </sheetData>
  <mergeCells count="10">
    <mergeCell ref="A30:E30"/>
    <mergeCell ref="F30:G30"/>
    <mergeCell ref="H30:I30"/>
    <mergeCell ref="A15:N15"/>
    <mergeCell ref="A1:O4"/>
    <mergeCell ref="A17:O26"/>
    <mergeCell ref="A28:G28"/>
    <mergeCell ref="A29:E29"/>
    <mergeCell ref="F29:G29"/>
    <mergeCell ref="H29:I29"/>
  </mergeCells>
  <pageMargins left="7.874015748031496E-2" right="0.19685039370078741" top="0.51181102362204722" bottom="0.51181102362204722" header="0.51181102362204722" footer="0.51181102362204722"/>
  <pageSetup paperSize="9" scale="81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Рябова Анна Анатольевна</dc:creator>
  <cp:lastModifiedBy>Пользователь Windows</cp:lastModifiedBy>
  <cp:revision>0</cp:revision>
  <cp:lastPrinted>2026-03-18T07:43:55Z</cp:lastPrinted>
  <dcterms:created xsi:type="dcterms:W3CDTF">2006-09-16T00:00:00Z</dcterms:created>
  <dcterms:modified xsi:type="dcterms:W3CDTF">2026-04-13T07:44:00Z</dcterms:modified>
</cp:coreProperties>
</file>