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8"/>
  <c r="I9" l="1"/>
  <c r="J9"/>
  <c r="L9"/>
  <c r="M9" s="1"/>
  <c r="N9" s="1"/>
  <c r="O9" s="1"/>
  <c r="K9" l="1"/>
  <c r="O10" l="1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<sst xmlns="http://schemas.openxmlformats.org/spreadsheetml/2006/main" count="30" uniqueCount="30">
  <si>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</si>
  <si>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</si>
  <si>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</si>
  <si>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</si>
  <si>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</si>
  <si>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</si>
  <si>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</si>
  <si>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</si>
  <si>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</si>
  <si>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</si>
  <si>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</si>
  <si>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</si>
  <si>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</si>
  <si>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</si>
  <si>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</si>
  <si>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</si>
  <si>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</si>
  <si>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</si>
  <si>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</si>
  <si>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</si>
  <si>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шт.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</si>
  <si>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</si>
  <si>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</si>
  <si>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</si>
  <si>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Фискальный накопитель ФН-1.2 15 месяцев</t>
  </si>
  <si>
    <t xml:space="preserve">     Фискальный накопитель ФН-1.2 15 месяцев</t>
  </si>
  <si>
    <t>Ценовое предложение № 1 ООО "Современный независимый консалтинг" от 02.06.2026г.</t>
  </si>
  <si>
    <t>Ценовое предложение № 2 ООО "ЦИТ-24" от 02.06.2026г.</t>
  </si>
  <si>
    <t>Ценовое предложение № 3 ООО "Киасофт" от 02.06.2026г.</t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</si>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</sst>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2" zoomScale="115" zoomScaleNormal="115" workbookViewId="0">
      <selection activeCell="B9" sqref="B9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45"/>
      <c r="N2" s="45"/>
      <c r="O2" s="45"/>
    </row>
    <row r="3" spans="1:16" ht="32.25" customHeight="1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61" t="s">
        <v>15</v>
      </c>
      <c r="B5" s="50"/>
      <c r="C5" s="65" t="s">
        <v>18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6" ht="32.25" customHeight="1">
      <c r="A6" s="61" t="s">
        <v>16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6" ht="39.75" customHeight="1">
      <c r="A7" s="54" t="s">
        <v>2</v>
      </c>
      <c r="B7" s="54" t="s">
        <v>19</v>
      </c>
      <c r="C7" s="56" t="s">
        <v>3</v>
      </c>
      <c r="D7" s="58" t="s">
        <v>0</v>
      </c>
      <c r="E7" s="60" t="s">
        <v>4</v>
      </c>
      <c r="F7" s="60"/>
      <c r="G7" s="60"/>
      <c r="H7" s="60"/>
      <c r="I7" s="51" t="s">
        <v>5</v>
      </c>
      <c r="J7" s="51"/>
      <c r="K7" s="51"/>
      <c r="L7" s="52" t="s">
        <v>6</v>
      </c>
      <c r="M7" s="52"/>
      <c r="N7" s="52"/>
      <c r="O7" s="52"/>
    </row>
    <row r="8" spans="1:16" s="44" customFormat="1" ht="219" customHeight="1">
      <c r="A8" s="55"/>
      <c r="B8" s="55"/>
      <c r="C8" s="57"/>
      <c r="D8" s="59"/>
      <c r="E8" s="40" t="s">
        <v>26</v>
      </c>
      <c r="F8" s="40" t="s">
        <v>27</v>
      </c>
      <c r="G8" s="41" t="s">
        <v>28</v>
      </c>
      <c r="H8" s="40" t="s">
        <v>7</v>
      </c>
      <c r="I8" s="42" t="s">
        <v>21</v>
      </c>
      <c r="J8" s="43" t="s">
        <v>8</v>
      </c>
      <c r="K8" s="43" t="s">
        <v>22</v>
      </c>
      <c r="L8" s="43" t="s">
        <v>23</v>
      </c>
      <c r="M8" s="40" t="s">
        <v>9</v>
      </c>
      <c r="N8" s="40" t="s">
        <v>10</v>
      </c>
      <c r="O8" s="40" t="s">
        <v>11</v>
      </c>
    </row>
    <row r="9" spans="1:16" s="12" customFormat="1" ht="73.5" customHeight="1">
      <c r="A9" s="17">
        <v>1</v>
      </c>
      <c r="B9" s="18" t="s">
        <v>25</v>
      </c>
      <c r="C9" s="19" t="s">
        <v>20</v>
      </c>
      <c r="D9" s="20">
        <v>1</v>
      </c>
      <c r="E9" s="21">
        <v>14331</v>
      </c>
      <c r="F9" s="21">
        <v>14472</v>
      </c>
      <c r="G9" s="21">
        <v>14050</v>
      </c>
      <c r="H9" s="17">
        <v>3</v>
      </c>
      <c r="I9" s="22">
        <f>AVERAGE(E9:G9)</f>
        <v>14284.333333333334</v>
      </c>
      <c r="J9" s="23">
        <f>STDEV(E9:G9)</f>
        <v>214.83559605734212</v>
      </c>
      <c r="K9" s="24">
        <f t="shared" ref="K9" si="0">J9/I9</f>
        <v>1.5039945585420537E-2</v>
      </c>
      <c r="L9" s="25">
        <f>((D9/H9)*(SUM(E9:G9)))</f>
        <v>14284.333333333332</v>
      </c>
      <c r="M9" s="26">
        <f>L9/D9</f>
        <v>14284.333333333332</v>
      </c>
      <c r="N9" s="27">
        <f t="shared" ref="N9" si="1">ROUND(M9,2)</f>
        <v>14284.33</v>
      </c>
      <c r="O9" s="28">
        <f>N9*D9</f>
        <v>14284.33</v>
      </c>
    </row>
    <row r="10" spans="1:16" ht="28.5" customHeight="1">
      <c r="A10" s="29"/>
      <c r="B10" s="30"/>
      <c r="C10" s="31"/>
      <c r="D10" s="31">
        <f>SUM(D9:D9)</f>
        <v>1</v>
      </c>
      <c r="E10" s="32"/>
      <c r="F10" s="32"/>
      <c r="G10" s="32"/>
      <c r="H10" s="33"/>
      <c r="I10" s="34"/>
      <c r="J10" s="35"/>
      <c r="K10" s="36"/>
      <c r="L10" s="37"/>
      <c r="M10" s="38"/>
      <c r="N10" s="37" t="s">
        <v>12</v>
      </c>
      <c r="O10" s="39">
        <f>SUM(O9:O9)</f>
        <v>14284.33</v>
      </c>
    </row>
    <row r="11" spans="1:16" ht="27.75" customHeight="1">
      <c r="A11" s="46" t="s">
        <v>13</v>
      </c>
      <c r="B11" s="46"/>
      <c r="C11" s="46"/>
      <c r="D11" s="46"/>
      <c r="E11" s="46"/>
      <c r="F11" s="46"/>
      <c r="G11" s="46"/>
      <c r="H11" s="46"/>
      <c r="I11" s="3">
        <f>O10</f>
        <v>14284.33</v>
      </c>
      <c r="J11" s="4" t="s">
        <v>14</v>
      </c>
      <c r="K11" s="4"/>
      <c r="L11" s="4"/>
      <c r="M11" s="4"/>
      <c r="N11" s="4"/>
      <c r="O11" s="3"/>
    </row>
    <row r="12" spans="1:16" s="13" customFormat="1" ht="20.25" customHeight="1">
      <c r="A12" s="47" t="s">
        <v>17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6" s="14" customFormat="1" ht="142.5" customHeight="1">
      <c r="A13" s="47" t="s">
        <v>29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6" s="13" customFormat="1" ht="9" customHeight="1">
      <c r="A14" s="48"/>
      <c r="B14" s="48"/>
      <c r="C14" s="63"/>
      <c r="D14" s="63"/>
      <c r="E14" s="63"/>
      <c r="F14" s="63"/>
      <c r="G14" s="63"/>
      <c r="H14" s="63"/>
      <c r="I14" s="63"/>
      <c r="J14" s="15"/>
      <c r="K14" s="15"/>
      <c r="L14" s="15"/>
      <c r="M14" s="15"/>
      <c r="N14" s="15"/>
      <c r="O14" s="15"/>
    </row>
    <row r="15" spans="1:16" s="5" customFormat="1" ht="16.5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"/>
      <c r="P15" s="7"/>
    </row>
    <row r="16" spans="1:16" ht="15.75">
      <c r="A16" s="68"/>
      <c r="B16" s="68"/>
      <c r="C16" s="2"/>
      <c r="D16" s="8"/>
      <c r="E16" s="8"/>
      <c r="F16" s="8"/>
      <c r="G16" s="8"/>
      <c r="H16" s="8"/>
      <c r="J16" s="68"/>
      <c r="K16" s="68"/>
      <c r="L16" s="11"/>
    </row>
    <row r="17" spans="1:15" s="6" customFormat="1" ht="15.75">
      <c r="A17" s="62"/>
      <c r="B17" s="62"/>
      <c r="C17" s="62"/>
      <c r="D17" s="62"/>
      <c r="E17" s="62"/>
      <c r="F17" s="62"/>
      <c r="G17" s="62"/>
      <c r="H17" s="9"/>
    </row>
    <row r="18" spans="1:15" s="6" customFormat="1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A17:G17"/>
    <mergeCell ref="C14:I14"/>
    <mergeCell ref="A15:N15"/>
    <mergeCell ref="A6:B6"/>
    <mergeCell ref="C5:O5"/>
    <mergeCell ref="A16:B16"/>
    <mergeCell ref="J16:K16"/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2026-06-11T03:30:54Z</dcterms:modified>
</cp:coreProperties>
</file>