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436" tabRatio="364"/>
  </bookViews>
  <sheets>
    <sheet name="Канцтовары 2024" sheetId="5" r:id="rId1"/>
  </sheets>
  <calcPr calcId="125725"/>
</workbook>
</file>

<file path=xl/calcChain.xml><?xml version="1.0" encoding="utf-8"?>
<calcChain xmlns="http://schemas.openxmlformats.org/spreadsheetml/2006/main">
  <c r="N5" i="5"/>
  <c r="F5" l="1"/>
  <c r="E5"/>
  <c r="G5"/>
  <c r="K5" l="1"/>
  <c r="L4"/>
  <c r="M4" l="1"/>
</calcChain>
</file>

<file path=xl/sharedStrings.xml><?xml version="1.0" encoding="utf-8"?>
<sst xmlns="http://schemas.openxmlformats.org/spreadsheetml/2006/main" count="23" uniqueCount="23">
  <si>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</si>
  <si>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</si>
  <si>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</si>
  <si>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</si>
  <si>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</si>
  <si>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</si>
  <si>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</si>
  <si>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</si>
  <si>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</si>
  <si>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</si>
  <si>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</si>
  <si>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шт.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</si>
  <si>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</si>
  <si>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</si>
  <si>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Анализ рынка Поставщик №1</t>
  </si>
  <si>
    <t>Анализ рынка Поставщик №2</t>
  </si>
  <si>
    <t>Анализ рынка Поставщик №3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</si>
  <si>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  "Принадлежности канцелярские"
</t>
  </si>
  <si>
    <t>Анализ рынка Поставщик №4</t>
  </si>
  <si>
    <t>Анализ рынка Поставщик №5</t>
  </si>
  <si>
    <t>Картридж для Катюша серий 140/240</t>
  </si>
  <si>
    <t xml:space="preserve">Цена Контракта включает в себя стоимость Товара, а так же все расходы Поставщика, необходимые для осуществления им своих обязательств по Контракту в полном объеме и надлежащего качества, в том числе все подлежащие к уплате налоги, сборы и другие обязательные платежи, стоимость тары (кроме многооборотной транспортной), упаковки, маркировки, страхования, сертификации, транспортные расходы по доставке Товара до места поставки, затраты по хранению Товара, стоимость всех необходимых погрузочно-разгрузочных работ и иные расходы, связанные с исполнением Контракта.              
"* Имеется информация о трех ценовых предложениях на каждую позицию из свободных источников согласно п. 3.7.4. Методических рекомедаций по применению методов определения начальной (максимальной) цены контракта, цены контракта, заключаемой с единственным поставщиком (подрядчиком, исполнителем). В соответствии с письмом Министерства финансов РФ № 24-01-09/58179 от 08.09.2017г. Начальная (максимальная) цена контракта определена по минимальной стоимости предложения и составляет- 144 750,00
</t>
  </si>
  <si>
    <r>
      <t>Дата подготовки обоснования НМЦК: "15"  июля</t>
    </r>
    <r>
      <rPr>
        <u/>
        <sz val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2026г.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</si>
</sst>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4" fontId="1" fillId="0" borderId="0" xfId="0" applyNumberFormat="1" applyFont="1" applyFill="1"/>
    <xf numFmtId="0" fontId="4" fillId="0" borderId="2" xfId="0" applyFont="1" applyFill="1" applyBorder="1" applyAlignment="1">
      <alignment horizontal="left" textRotation="90" wrapText="1"/>
    </xf>
    <xf numFmtId="0" fontId="4" fillId="0" borderId="2" xfId="0" applyFont="1" applyFill="1" applyBorder="1" applyAlignment="1">
      <alignment horizontal="center" vertical="top" textRotation="90" wrapText="1"/>
    </xf>
    <xf numFmtId="0" fontId="2" fillId="0" borderId="1" xfId="0" applyFont="1" applyFill="1" applyBorder="1" applyAlignment="1">
      <alignment horizontal="center" vertical="top" wrapText="1"/>
    </xf>
    <xf numFmtId="2" fontId="1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</xdr:colOff>
      <xdr:row>2</xdr:row>
      <xdr:rowOff>952500</xdr:rowOff>
    </xdr:from>
    <xdr:to>
      <xdr:col>13</xdr:col>
      <xdr:colOff>0</xdr:colOff>
      <xdr:row>2</xdr:row>
      <xdr:rowOff>1303020</xdr:rowOff>
    </xdr:to>
    <xdr:pic>
      <xdr:nvPicPr>
        <xdr:cNvPr id="64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6540" y="1943100"/>
          <a:ext cx="8382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15240</xdr:colOff>
      <xdr:row>2</xdr:row>
      <xdr:rowOff>922020</xdr:rowOff>
    </xdr:from>
    <xdr:to>
      <xdr:col>11</xdr:col>
      <xdr:colOff>594360</xdr:colOff>
      <xdr:row>2</xdr:row>
      <xdr:rowOff>1363980</xdr:rowOff>
    </xdr:to>
    <xdr:pic>
      <xdr:nvPicPr>
        <xdr:cNvPr id="64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04560" y="1912620"/>
          <a:ext cx="57912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</xdr:colOff>
      <xdr:row>2</xdr:row>
      <xdr:rowOff>1600200</xdr:rowOff>
    </xdr:from>
    <xdr:to>
      <xdr:col>13</xdr:col>
      <xdr:colOff>1104900</xdr:colOff>
      <xdr:row>2</xdr:row>
      <xdr:rowOff>1965960</xdr:rowOff>
    </xdr:to>
    <xdr:pic>
      <xdr:nvPicPr>
        <xdr:cNvPr id="649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59980" y="2590800"/>
          <a:ext cx="108966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274320</xdr:colOff>
      <xdr:row>2</xdr:row>
      <xdr:rowOff>1402080</xdr:rowOff>
    </xdr:from>
    <xdr:to>
      <xdr:col>13</xdr:col>
      <xdr:colOff>426720</xdr:colOff>
      <xdr:row>2</xdr:row>
      <xdr:rowOff>1630680</xdr:rowOff>
    </xdr:to>
    <xdr:pic>
      <xdr:nvPicPr>
        <xdr:cNvPr id="649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719060" y="239268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workbookViewId="0">
      <selection activeCell="H30" sqref="H30"/>
    </sheetView>
  </sheetViews>
  <sheetFormatPr defaultColWidth="9.33203125" defaultRowHeight="13.2"/>
  <cols>
    <col min="1" max="1" width="3.33203125" style="1" customWidth="1"/>
    <col min="2" max="2" width="36.109375" style="1" customWidth="1"/>
    <col min="3" max="3" width="6.6640625" style="1" customWidth="1"/>
    <col min="4" max="4" width="8.33203125" style="1" customWidth="1"/>
    <col min="5" max="5" width="9.5546875" style="1" customWidth="1"/>
    <col min="6" max="6" width="9.88671875" style="1" customWidth="1"/>
    <col min="7" max="9" width="9.6640625" style="1" customWidth="1"/>
    <col min="10" max="10" width="5.5546875" style="1" customWidth="1"/>
    <col min="11" max="11" width="12.6640625" style="1" customWidth="1"/>
    <col min="12" max="12" width="10.88671875" style="1" customWidth="1"/>
    <col min="13" max="13" width="12.6640625" style="1" customWidth="1"/>
    <col min="14" max="14" width="16.109375" style="1" customWidth="1"/>
    <col min="15" max="15" width="9.33203125" style="1"/>
    <col min="16" max="16" width="9.33203125" style="3"/>
    <col min="17" max="18" width="9.33203125" style="1"/>
    <col min="19" max="19" width="9.33203125" style="3"/>
    <col min="20" max="16384" width="9.33203125" style="1"/>
  </cols>
  <sheetData>
    <row r="1" spans="1:14" ht="57.6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9" customHeight="1">
      <c r="A2" s="16" t="s">
        <v>0</v>
      </c>
      <c r="B2" s="18" t="s">
        <v>2</v>
      </c>
      <c r="C2" s="17" t="s">
        <v>1</v>
      </c>
      <c r="D2" s="17" t="s">
        <v>3</v>
      </c>
      <c r="E2" s="21" t="s">
        <v>10</v>
      </c>
      <c r="F2" s="22"/>
      <c r="G2" s="22"/>
      <c r="H2" s="22"/>
      <c r="I2" s="22"/>
      <c r="J2" s="23"/>
      <c r="K2" s="24" t="s">
        <v>8</v>
      </c>
      <c r="L2" s="24"/>
      <c r="M2" s="24"/>
      <c r="N2" s="2" t="s">
        <v>9</v>
      </c>
    </row>
    <row r="3" spans="1:14" ht="159" customHeight="1">
      <c r="A3" s="17"/>
      <c r="B3" s="19"/>
      <c r="C3" s="20"/>
      <c r="D3" s="20"/>
      <c r="E3" s="4" t="s">
        <v>14</v>
      </c>
      <c r="F3" s="4" t="s">
        <v>15</v>
      </c>
      <c r="G3" s="4" t="s">
        <v>16</v>
      </c>
      <c r="H3" s="4" t="s">
        <v>18</v>
      </c>
      <c r="I3" s="4" t="s">
        <v>19</v>
      </c>
      <c r="J3" s="5" t="s">
        <v>6</v>
      </c>
      <c r="K3" s="2" t="s">
        <v>5</v>
      </c>
      <c r="L3" s="2" t="s">
        <v>4</v>
      </c>
      <c r="M3" s="2" t="s">
        <v>12</v>
      </c>
      <c r="N3" s="6" t="s">
        <v>13</v>
      </c>
    </row>
    <row r="4" spans="1:14" ht="29.4" customHeight="1">
      <c r="A4" s="8">
        <v>1</v>
      </c>
      <c r="B4" s="9" t="s">
        <v>20</v>
      </c>
      <c r="C4" s="8" t="s">
        <v>11</v>
      </c>
      <c r="D4" s="26">
        <v>15</v>
      </c>
      <c r="E4" s="25">
        <v>12051</v>
      </c>
      <c r="F4" s="25">
        <v>9650</v>
      </c>
      <c r="G4" s="25">
        <v>10000</v>
      </c>
      <c r="H4" s="12"/>
      <c r="I4" s="12"/>
      <c r="J4" s="27" t="s">
        <v>7</v>
      </c>
      <c r="K4" s="28">
        <v>10567</v>
      </c>
      <c r="L4" s="25">
        <f t="shared" ref="L4" si="0">STDEV(E4:G4)</f>
        <v>1297.0416338730226</v>
      </c>
      <c r="M4" s="25">
        <f t="shared" ref="M4" si="1">L4/K4*100</f>
        <v>12.274454754168852</v>
      </c>
      <c r="N4" s="28">
        <v>158505</v>
      </c>
    </row>
    <row r="5" spans="1:14" ht="24.6" customHeight="1">
      <c r="B5" s="10"/>
      <c r="E5" s="3">
        <f>SUM(E4:E4)</f>
        <v>12051</v>
      </c>
      <c r="F5" s="3">
        <f>SUM(F4:F4)</f>
        <v>9650</v>
      </c>
      <c r="G5" s="3">
        <f>SUM(G4:G4)</f>
        <v>10000</v>
      </c>
      <c r="H5" s="3"/>
      <c r="I5" s="3"/>
      <c r="J5" s="3"/>
      <c r="K5" s="3">
        <f>SUM(K4:K4)</f>
        <v>10567</v>
      </c>
      <c r="L5" s="3"/>
      <c r="M5" s="3"/>
      <c r="N5" s="11">
        <f>SUM(N4:N4)</f>
        <v>158505</v>
      </c>
    </row>
    <row r="6" spans="1:14" ht="6" customHeight="1">
      <c r="E6" s="7"/>
    </row>
    <row r="7" spans="1:14">
      <c r="D7" s="7"/>
    </row>
    <row r="8" spans="1:14" ht="7.95" customHeight="1">
      <c r="E8" s="7"/>
    </row>
    <row r="9" spans="1:14">
      <c r="B9" s="1" t="s">
        <v>22</v>
      </c>
      <c r="D9" s="7"/>
    </row>
    <row r="10" spans="1:14" ht="6.6" customHeight="1">
      <c r="E10" s="7"/>
    </row>
    <row r="11" spans="1:14">
      <c r="B11" s="13" t="s">
        <v>21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2:19" ht="30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S17" s="1"/>
    </row>
    <row r="18" spans="2:19" ht="21.6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2:19" ht="4.2" customHeight="1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2:19" ht="11.4" hidden="1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2:19" ht="13.2" hidden="1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2:19" ht="13.2" hidden="1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2:19" ht="9" hidden="1" customHeigh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2:19" ht="13.2" hidden="1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2:19">
      <c r="E25" s="7"/>
    </row>
    <row r="26" spans="2:19">
      <c r="E26" s="7"/>
    </row>
    <row r="27" spans="2:19">
      <c r="E27" s="7"/>
    </row>
    <row r="28" spans="2:19">
      <c r="E28" s="7"/>
    </row>
    <row r="29" spans="2:19">
      <c r="E29" s="7"/>
    </row>
    <row r="30" spans="2:19">
      <c r="E30" s="7"/>
    </row>
  </sheetData>
  <mergeCells count="8">
    <mergeCell ref="B11:N24"/>
    <mergeCell ref="A1:N1"/>
    <mergeCell ref="A2:A3"/>
    <mergeCell ref="B2:B3"/>
    <mergeCell ref="C2:C3"/>
    <mergeCell ref="D2:D3"/>
    <mergeCell ref="E2:J2"/>
    <mergeCell ref="K2:M2"/>
  </mergeCells>
  <pageMargins left="0.19685039370078741" right="0" top="0" bottom="0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Канцтовары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2026-07-20T11:25:46Z</cp:lastPrinted>
  <dcterms:created xsi:type="dcterms:W3CDTF">2014-01-15T18:15:09Z</dcterms:created>
  <dcterms:modified xsi:type="dcterms:W3CDTF">2026-07-20T11:26:49Z</dcterms:modified>
</cp:coreProperties>
</file>