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ОС\Паводки\Противопаводковые 2026\Прямые\"/>
    </mc:Choice>
  </mc:AlternateContent>
  <bookViews>
    <workbookView xWindow="0" yWindow="0" windowWidth="14850" windowHeight="12090"/>
  </bookViews>
  <sheets>
    <sheet name="НМЦК - НМЦК. Выполнение подрядн" sheetId="1" r:id="rId1"/>
  </sheets>
  <definedNames>
    <definedName name="_xlnm.Print_Area" localSheetId="0">'НМЦК - НМЦК. Выполнение подрядн'!$A$1:$G$24</definedName>
  </definedNames>
  <calcPr calcId="162913"/>
</workbook>
</file>

<file path=xl/calcChain.xml><?xml version="1.0" encoding="utf-8"?>
<calcChain xmlns="http://schemas.openxmlformats.org/spreadsheetml/2006/main">
  <c r="E9" i="1" l="1"/>
  <c r="G9" i="1" s="1"/>
  <c r="G10" i="1" l="1"/>
  <c r="G11" i="1" s="1"/>
  <c r="G12" i="1" l="1"/>
</calcChain>
</file>

<file path=xl/sharedStrings.xml><?xml version="1.0" encoding="utf-8"?>
<sst xmlns="http://schemas.openxmlformats.org/spreadsheetml/2006/main" count="28" uniqueCount="27">
  <si>
    <t>Приложение 2</t>
  </si>
  <si>
    <t>Приказа Минстроя России от 23.12.2019 №841/пр</t>
  </si>
  <si>
    <t>РАСЧЕТ НАЧАЛЬНОЙ (МАКСИМАЛЬНОЙ) ЦЕНЫ КОНТРАКТА</t>
  </si>
  <si>
    <t>Наименование работ и затрат</t>
  </si>
  <si>
    <t>Стоимость работ в ценах
на дату утверждения сметной документации на
I квартал 2026г.</t>
  </si>
  <si>
    <t>Индекс фактической инфляции</t>
  </si>
  <si>
    <t>Стоимость работ в
ценах на дату формирования начальной (максимальной) цены контракта
I квартал 2026г.</t>
  </si>
  <si>
    <t>Индекс прогнозной инфляции на период выполнения работ</t>
  </si>
  <si>
    <t>Начальная (максимальная) цена контракта с учетом прогнозного индекса инфляции на период выполнения работ</t>
  </si>
  <si>
    <t>Строительно-монтажные работы</t>
  </si>
  <si>
    <t>Стоимость без учета НДС</t>
  </si>
  <si>
    <t>НДС (22%)</t>
  </si>
  <si>
    <t>Стоимость с учетом НДС</t>
  </si>
  <si>
    <t>Уровень цен утверждённой сметной документации</t>
  </si>
  <si>
    <t>I квартал 2026 (Февраль 2026)</t>
  </si>
  <si>
    <t>Дата формирования НМЦК</t>
  </si>
  <si>
    <t>Начало строительства</t>
  </si>
  <si>
    <t>Окончание строительства</t>
  </si>
  <si>
    <t>Продолжительность строительства</t>
  </si>
  <si>
    <t xml:space="preserve">Работник контрактной службы: </t>
  </si>
  <si>
    <t>И.В. Дистель</t>
  </si>
  <si>
    <t>Составил:</t>
  </si>
  <si>
    <t>О.С. Лялин</t>
  </si>
  <si>
    <t>Июнь 2026</t>
  </si>
  <si>
    <t>Август 2027</t>
  </si>
  <si>
    <t>3 месяцев</t>
  </si>
  <si>
    <t>Водооградительный вал на правом берегу р. Протока от ПК0-ПК941, Краснодарский край, Калининский район, Красноармейский район. Участок от ПК478+50 до ПК480+00, хут.Протоцкие, с/п Чебургольское, Красноармейский район, Краснодарский край.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</si>
</sst>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2" x14ac:knownFonts="1">
    <font>
      <sz val="11"/>
      <color rgb="FF000000"/>
      <name val="Calibri"/>
      <charset val="204"/>
    </font>
    <font>
      <sz val="10"/>
      <color rgb="FF000000"/>
      <name val="Calibri"/>
      <charset val="204"/>
    </font>
    <font>
      <sz val="10"/>
      <color rgb="FF000000"/>
      <name val="Arial"/>
      <charset val="204"/>
    </font>
    <font>
      <b/>
      <sz val="12"/>
      <color rgb="FF000000"/>
      <name val="Arial"/>
      <charset val="204"/>
    </font>
    <font>
      <b/>
      <sz val="11"/>
      <color rgb="FF000000"/>
      <name val="Arial"/>
      <charset val="204"/>
    </font>
    <font>
      <b/>
      <sz val="10"/>
      <color rgb="FF000000"/>
      <name val="Arial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6" xfId="0" applyNumberFormat="1" applyFont="1" applyFill="1" applyBorder="1" applyAlignment="1" applyProtection="1">
      <alignment horizontal="center" wrapText="1"/>
    </xf>
    <xf numFmtId="1" fontId="2" fillId="0" borderId="8" xfId="0" applyNumberFormat="1" applyFont="1" applyFill="1" applyBorder="1" applyAlignment="1" applyProtection="1">
      <alignment horizontal="center" vertical="top"/>
    </xf>
    <xf numFmtId="0" fontId="2" fillId="0" borderId="8" xfId="0" applyNumberFormat="1" applyFont="1" applyFill="1" applyBorder="1" applyAlignment="1" applyProtection="1">
      <alignment horizontal="center" vertical="top"/>
    </xf>
    <xf numFmtId="0" fontId="5" fillId="0" borderId="11" xfId="0" applyNumberFormat="1" applyFont="1" applyFill="1" applyBorder="1" applyAlignment="1" applyProtection="1">
      <alignment horizontal="center" vertical="top"/>
    </xf>
    <xf numFmtId="3" fontId="5" fillId="0" borderId="15" xfId="0" applyNumberFormat="1" applyFont="1" applyFill="1" applyBorder="1" applyAlignment="1" applyProtection="1">
      <alignment horizontal="center" vertical="top"/>
    </xf>
    <xf numFmtId="0" fontId="5" fillId="0" borderId="15" xfId="0" applyNumberFormat="1" applyFont="1" applyFill="1" applyBorder="1" applyAlignment="1" applyProtection="1">
      <alignment horizontal="center" vertical="top"/>
    </xf>
    <xf numFmtId="3" fontId="5" fillId="0" borderId="16" xfId="0" applyNumberFormat="1" applyFont="1" applyFill="1" applyBorder="1" applyAlignment="1" applyProtection="1">
      <alignment horizontal="center" vertical="top"/>
    </xf>
    <xf numFmtId="0" fontId="2" fillId="0" borderId="17" xfId="0" applyNumberFormat="1" applyFont="1" applyFill="1" applyBorder="1" applyAlignment="1" applyProtection="1"/>
    <xf numFmtId="0" fontId="2" fillId="0" borderId="17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 wrapText="1"/>
    </xf>
    <xf numFmtId="0" fontId="6" fillId="0" borderId="18" xfId="0" applyFont="1" applyBorder="1" applyAlignment="1">
      <alignment wrapText="1"/>
    </xf>
    <xf numFmtId="0" fontId="7" fillId="0" borderId="0" xfId="0" applyFont="1"/>
    <xf numFmtId="0" fontId="6" fillId="0" borderId="0" xfId="0" applyFont="1" applyAlignment="1">
      <alignment horizontal="right" wrapText="1"/>
    </xf>
    <xf numFmtId="4" fontId="6" fillId="0" borderId="0" xfId="1" applyNumberFormat="1" applyFont="1" applyAlignment="1">
      <alignment horizontal="right"/>
    </xf>
    <xf numFmtId="0" fontId="6" fillId="0" borderId="0" xfId="0" applyFont="1" applyAlignment="1">
      <alignment horizontal="left" wrapText="1"/>
    </xf>
    <xf numFmtId="49" fontId="6" fillId="0" borderId="0" xfId="0" applyNumberFormat="1" applyFont="1" applyAlignment="1">
      <alignment horizontal="right"/>
    </xf>
    <xf numFmtId="0" fontId="9" fillId="0" borderId="18" xfId="0" applyFont="1" applyBorder="1"/>
    <xf numFmtId="0" fontId="6" fillId="0" borderId="18" xfId="0" applyFont="1" applyBorder="1" applyAlignment="1">
      <alignment horizontal="right"/>
    </xf>
    <xf numFmtId="0" fontId="6" fillId="0" borderId="0" xfId="0" applyFont="1" applyAlignment="1">
      <alignment horizontal="left"/>
    </xf>
    <xf numFmtId="4" fontId="2" fillId="0" borderId="8" xfId="0" applyNumberFormat="1" applyFont="1" applyFill="1" applyBorder="1" applyAlignment="1" applyProtection="1">
      <alignment horizontal="center" vertical="top"/>
    </xf>
    <xf numFmtId="4" fontId="5" fillId="0" borderId="11" xfId="0" applyNumberFormat="1" applyFont="1" applyFill="1" applyBorder="1" applyAlignment="1" applyProtection="1">
      <alignment horizontal="center" vertical="top"/>
    </xf>
    <xf numFmtId="4" fontId="2" fillId="0" borderId="9" xfId="0" applyNumberFormat="1" applyFont="1" applyFill="1" applyBorder="1" applyAlignment="1" applyProtection="1">
      <alignment horizontal="center" vertical="top"/>
    </xf>
    <xf numFmtId="4" fontId="5" fillId="0" borderId="12" xfId="0" applyNumberFormat="1" applyFont="1" applyFill="1" applyBorder="1" applyAlignment="1" applyProtection="1">
      <alignment horizontal="center" vertical="top"/>
    </xf>
    <xf numFmtId="49" fontId="2" fillId="0" borderId="0" xfId="0" applyNumberFormat="1" applyFont="1" applyFill="1" applyBorder="1" applyAlignment="1" applyProtection="1">
      <alignment horizontal="center" vertical="top"/>
    </xf>
    <xf numFmtId="49" fontId="10" fillId="0" borderId="0" xfId="0" applyNumberFormat="1" applyFont="1" applyFill="1" applyBorder="1" applyAlignment="1" applyProtection="1">
      <alignment horizontal="center" vertical="top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2" fillId="0" borderId="7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/>
    </xf>
    <xf numFmtId="0" fontId="5" fillId="0" borderId="10" xfId="0" applyNumberFormat="1" applyFont="1" applyFill="1" applyBorder="1" applyAlignment="1" applyProtection="1">
      <alignment horizontal="left" vertical="top"/>
    </xf>
    <xf numFmtId="0" fontId="5" fillId="0" borderId="11" xfId="0" applyNumberFormat="1" applyFont="1" applyFill="1" applyBorder="1" applyAlignment="1" applyProtection="1">
      <alignment horizontal="left" vertical="top"/>
    </xf>
    <xf numFmtId="0" fontId="5" fillId="0" borderId="13" xfId="0" applyNumberFormat="1" applyFont="1" applyFill="1" applyBorder="1" applyAlignment="1" applyProtection="1">
      <alignment horizontal="left" vertical="top"/>
    </xf>
    <xf numFmtId="0" fontId="5" fillId="0" borderId="14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view="pageBreakPreview" zoomScale="60" zoomScaleNormal="85" workbookViewId="0">
      <selection activeCell="B5" sqref="B5:G5"/>
    </sheetView>
  </sheetViews>
  <sheetFormatPr defaultColWidth="9.140625" defaultRowHeight="12.75" customHeight="1" x14ac:dyDescent="0.2"/>
  <cols>
    <col min="1" max="1" width="4.5703125" style="1" customWidth="1"/>
    <col min="2" max="2" width="58.42578125" style="1" customWidth="1"/>
    <col min="3" max="3" width="17.7109375" style="1" customWidth="1"/>
    <col min="4" max="4" width="14.140625" style="1" customWidth="1"/>
    <col min="5" max="5" width="17.7109375" style="1" customWidth="1"/>
    <col min="6" max="6" width="14.140625" style="1" customWidth="1"/>
    <col min="7" max="7" width="18.42578125" style="1" customWidth="1"/>
    <col min="8" max="16384" width="9.140625" style="1"/>
  </cols>
  <sheetData>
    <row r="1" spans="1:7" customFormat="1" ht="15" x14ac:dyDescent="0.25">
      <c r="A1" s="2"/>
      <c r="B1" s="2"/>
      <c r="C1" s="2"/>
      <c r="D1" s="2"/>
      <c r="E1" s="2"/>
      <c r="F1" s="2"/>
      <c r="G1" s="3" t="s">
        <v>0</v>
      </c>
    </row>
    <row r="2" spans="1:7" customFormat="1" ht="15" x14ac:dyDescent="0.25">
      <c r="A2" s="2"/>
      <c r="B2" s="2"/>
      <c r="C2" s="2"/>
      <c r="D2" s="2"/>
      <c r="E2" s="2"/>
      <c r="F2" s="2"/>
      <c r="G2" s="3" t="s">
        <v>1</v>
      </c>
    </row>
    <row r="3" spans="1:7" customFormat="1" ht="15" x14ac:dyDescent="0.25">
      <c r="A3" s="2"/>
      <c r="B3" s="2"/>
      <c r="C3" s="2"/>
      <c r="D3" s="2"/>
      <c r="E3" s="2"/>
      <c r="F3" s="2"/>
      <c r="G3" s="3"/>
    </row>
    <row r="4" spans="1:7" customFormat="1" ht="30.75" customHeight="1" x14ac:dyDescent="0.25">
      <c r="A4" s="2"/>
      <c r="B4" s="52" t="s">
        <v>2</v>
      </c>
      <c r="C4" s="52"/>
      <c r="D4" s="52"/>
      <c r="E4" s="52"/>
      <c r="F4" s="52"/>
      <c r="G4" s="52"/>
    </row>
    <row r="5" spans="1:7" customFormat="1" ht="48" customHeight="1" x14ac:dyDescent="0.25">
      <c r="A5" s="2"/>
      <c r="B5" s="53" t="s">
        <v>26</v>
      </c>
      <c r="C5" s="54"/>
      <c r="D5" s="54"/>
      <c r="E5" s="54"/>
      <c r="F5" s="54"/>
      <c r="G5" s="54"/>
    </row>
    <row r="6" spans="1:7" customFormat="1" ht="15.75" customHeight="1" x14ac:dyDescent="0.25">
      <c r="A6" s="2"/>
      <c r="B6" s="4"/>
      <c r="C6" s="4"/>
      <c r="D6" s="4"/>
      <c r="E6" s="4"/>
      <c r="F6" s="4"/>
      <c r="G6" s="4"/>
    </row>
    <row r="7" spans="1:7" customFormat="1" ht="146.25" customHeight="1" x14ac:dyDescent="0.25">
      <c r="A7" s="48" t="s">
        <v>3</v>
      </c>
      <c r="B7" s="49"/>
      <c r="C7" s="6" t="s">
        <v>4</v>
      </c>
      <c r="D7" s="6" t="s">
        <v>5</v>
      </c>
      <c r="E7" s="6" t="s">
        <v>6</v>
      </c>
      <c r="F7" s="6" t="s">
        <v>7</v>
      </c>
      <c r="G7" s="7" t="s">
        <v>8</v>
      </c>
    </row>
    <row r="8" spans="1:7" customFormat="1" ht="15" customHeight="1" x14ac:dyDescent="0.25">
      <c r="A8" s="50">
        <v>1</v>
      </c>
      <c r="B8" s="51"/>
      <c r="C8" s="8">
        <v>2</v>
      </c>
      <c r="D8" s="8">
        <v>3</v>
      </c>
      <c r="E8" s="8">
        <v>4</v>
      </c>
      <c r="F8" s="8">
        <v>5</v>
      </c>
      <c r="G8" s="9">
        <v>6</v>
      </c>
    </row>
    <row r="9" spans="1:7" customFormat="1" ht="15" customHeight="1" x14ac:dyDescent="0.25">
      <c r="A9" s="40" t="s">
        <v>9</v>
      </c>
      <c r="B9" s="41"/>
      <c r="C9" s="32">
        <v>179439.34</v>
      </c>
      <c r="D9" s="10">
        <v>1</v>
      </c>
      <c r="E9" s="32">
        <f>ROUND(C9*D9,2)</f>
        <v>179439.34</v>
      </c>
      <c r="F9" s="10">
        <v>1</v>
      </c>
      <c r="G9" s="34">
        <f>ROUND(E9*F9,2)</f>
        <v>179439.34</v>
      </c>
    </row>
    <row r="10" spans="1:7" customFormat="1" ht="15" customHeight="1" x14ac:dyDescent="0.25">
      <c r="A10" s="40" t="s">
        <v>10</v>
      </c>
      <c r="B10" s="41"/>
      <c r="C10" s="32"/>
      <c r="D10" s="11"/>
      <c r="E10" s="32"/>
      <c r="F10" s="11"/>
      <c r="G10" s="34">
        <f>G9</f>
        <v>179439.34</v>
      </c>
    </row>
    <row r="11" spans="1:7" customFormat="1" ht="15" customHeight="1" x14ac:dyDescent="0.25">
      <c r="A11" s="40" t="s">
        <v>11</v>
      </c>
      <c r="B11" s="41"/>
      <c r="C11" s="32"/>
      <c r="D11" s="11"/>
      <c r="E11" s="32"/>
      <c r="F11" s="11"/>
      <c r="G11" s="34">
        <f>G10*0.22+0.01</f>
        <v>39476.664799999999</v>
      </c>
    </row>
    <row r="12" spans="1:7" customFormat="1" ht="13.5" customHeight="1" x14ac:dyDescent="0.25">
      <c r="A12" s="42" t="s">
        <v>12</v>
      </c>
      <c r="B12" s="43"/>
      <c r="C12" s="33"/>
      <c r="D12" s="12"/>
      <c r="E12" s="33"/>
      <c r="F12" s="12"/>
      <c r="G12" s="35">
        <f>G10+G11</f>
        <v>218916.0048</v>
      </c>
    </row>
    <row r="13" spans="1:7" customFormat="1" ht="15" hidden="1" customHeight="1" x14ac:dyDescent="0.25">
      <c r="A13" s="44"/>
      <c r="B13" s="45"/>
      <c r="C13" s="13"/>
      <c r="D13" s="14"/>
      <c r="E13" s="13"/>
      <c r="F13" s="14"/>
      <c r="G13" s="15"/>
    </row>
    <row r="14" spans="1:7" customFormat="1" ht="15" customHeight="1" x14ac:dyDescent="0.25">
      <c r="A14" s="16"/>
      <c r="B14" s="16"/>
      <c r="C14" s="17"/>
      <c r="D14" s="17"/>
      <c r="E14" s="17"/>
      <c r="F14" s="17"/>
      <c r="G14" s="17"/>
    </row>
    <row r="15" spans="1:7" customFormat="1" ht="12.75" customHeight="1" x14ac:dyDescent="0.25">
      <c r="A15" s="2"/>
      <c r="B15" s="5" t="s">
        <v>13</v>
      </c>
      <c r="C15" s="46" t="s">
        <v>14</v>
      </c>
      <c r="D15" s="46"/>
      <c r="E15" s="19"/>
      <c r="F15" s="20"/>
      <c r="G15" s="20"/>
    </row>
    <row r="16" spans="1:7" customFormat="1" ht="12.75" customHeight="1" x14ac:dyDescent="0.25">
      <c r="A16" s="2"/>
      <c r="B16" s="5" t="s">
        <v>15</v>
      </c>
      <c r="C16" s="36" t="s">
        <v>23</v>
      </c>
      <c r="D16" s="18"/>
      <c r="E16" s="18"/>
      <c r="F16" s="21"/>
      <c r="G16" s="21"/>
    </row>
    <row r="17" spans="1:7" customFormat="1" ht="12.75" customHeight="1" x14ac:dyDescent="0.25">
      <c r="A17" s="2"/>
      <c r="B17" s="5" t="s">
        <v>16</v>
      </c>
      <c r="C17" s="36" t="s">
        <v>23</v>
      </c>
      <c r="D17" s="18"/>
      <c r="E17" s="18"/>
      <c r="F17" s="21"/>
      <c r="G17" s="21"/>
    </row>
    <row r="18" spans="1:7" customFormat="1" ht="12.75" customHeight="1" x14ac:dyDescent="0.25">
      <c r="A18" s="2"/>
      <c r="B18" s="5" t="s">
        <v>17</v>
      </c>
      <c r="C18" s="37" t="s">
        <v>24</v>
      </c>
      <c r="D18" s="18"/>
      <c r="E18" s="18"/>
      <c r="F18" s="21"/>
      <c r="G18" s="21"/>
    </row>
    <row r="19" spans="1:7" customFormat="1" ht="12.75" customHeight="1" x14ac:dyDescent="0.25">
      <c r="A19" s="2"/>
      <c r="B19" s="5" t="s">
        <v>18</v>
      </c>
      <c r="C19" s="47" t="s">
        <v>25</v>
      </c>
      <c r="D19" s="46"/>
      <c r="E19" s="18"/>
      <c r="F19" s="21"/>
      <c r="G19" s="21"/>
    </row>
    <row r="20" spans="1:7" customFormat="1" ht="15" customHeight="1" x14ac:dyDescent="0.25">
      <c r="A20" s="2"/>
      <c r="B20" s="3"/>
      <c r="C20" s="21"/>
      <c r="D20" s="21"/>
      <c r="E20" s="21"/>
      <c r="F20" s="21"/>
      <c r="G20" s="3"/>
    </row>
    <row r="21" spans="1:7" customFormat="1" ht="15" x14ac:dyDescent="0.25">
      <c r="B21" s="22"/>
      <c r="C21" s="22"/>
      <c r="D21" s="22"/>
      <c r="E21" s="22"/>
      <c r="F21" s="22"/>
      <c r="G21" s="22"/>
    </row>
    <row r="22" spans="1:7" customFormat="1" ht="15" x14ac:dyDescent="0.25">
      <c r="A22" s="38" t="s">
        <v>19</v>
      </c>
      <c r="B22" s="38"/>
      <c r="C22" s="23"/>
      <c r="D22" s="23"/>
      <c r="E22" s="39" t="s">
        <v>20</v>
      </c>
      <c r="F22" s="39"/>
      <c r="G22" s="24"/>
    </row>
    <row r="23" spans="1:7" customFormat="1" ht="15" x14ac:dyDescent="0.25">
      <c r="A23" s="25"/>
      <c r="B23" s="25"/>
      <c r="C23" s="26"/>
      <c r="D23" s="26"/>
      <c r="E23" s="27"/>
      <c r="F23" s="27"/>
      <c r="G23" s="24"/>
    </row>
    <row r="24" spans="1:7" customFormat="1" ht="15" x14ac:dyDescent="0.25">
      <c r="A24" s="28"/>
      <c r="B24" s="28" t="s">
        <v>21</v>
      </c>
      <c r="C24" s="29"/>
      <c r="D24" s="30"/>
      <c r="E24" s="31" t="s">
        <v>22</v>
      </c>
      <c r="F24" s="31"/>
      <c r="G24" s="24"/>
    </row>
  </sheetData>
  <mergeCells count="13">
    <mergeCell ref="A7:B7"/>
    <mergeCell ref="A8:B8"/>
    <mergeCell ref="A9:B9"/>
    <mergeCell ref="A10:B10"/>
    <mergeCell ref="B4:G4"/>
    <mergeCell ref="B5:G5"/>
    <mergeCell ref="A22:B22"/>
    <mergeCell ref="E22:F22"/>
    <mergeCell ref="A11:B11"/>
    <mergeCell ref="A12:B12"/>
    <mergeCell ref="A13:B13"/>
    <mergeCell ref="C15:D15"/>
    <mergeCell ref="C19:D19"/>
  </mergeCells>
  <pageMargins left="0.69999998807907104" right="0.69999998807907104" top="0.75" bottom="0.75" header="0.30000001192092901" footer="0.30000001192092901"/>
  <pageSetup paperSize="9" scale="90" fitToHeight="100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- НМЦК. Выполнение подрядн</vt:lpstr>
      <vt:lpstr>'НМЦК - НМЦК. Выполнение подрядн'!Область_печати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Капстрой</cp:lastModifiedBy>
  <cp:lastPrinted>2023-07-20T19:16:41Z</cp:lastPrinted>
  <dcterms:created xsi:type="dcterms:W3CDTF">2020-09-25T12:10:42Z</dcterms:created>
  <dcterms:modified xsi:type="dcterms:W3CDTF">2026-06-08T07:04:40Z</dcterms:modified>
</cp:coreProperties>
</file>