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K10" i="1" l="1"/>
  <c r="K11" i="1"/>
  <c r="K12" i="1"/>
  <c r="J8" i="1"/>
  <c r="J9" i="1"/>
  <c r="I4" i="1"/>
  <c r="I5" i="1"/>
  <c r="I6" i="1"/>
  <c r="J6" i="1" s="1"/>
  <c r="I7" i="1"/>
  <c r="I8" i="1"/>
  <c r="I9" i="1"/>
  <c r="I10" i="1"/>
  <c r="J10" i="1" s="1"/>
  <c r="I11" i="1"/>
  <c r="J11" i="1" s="1"/>
  <c r="I12" i="1"/>
  <c r="J12" i="1" s="1"/>
  <c r="K4" i="1"/>
  <c r="J5" i="1"/>
  <c r="K6" i="1"/>
  <c r="J7" i="1"/>
  <c r="K8" i="1"/>
  <c r="K9" i="1"/>
  <c r="I3" i="1"/>
  <c r="K3" i="1"/>
  <c r="J4" i="1" l="1"/>
  <c r="K5" i="1"/>
  <c r="K7" i="1"/>
  <c r="J3" i="1"/>
  <c r="K13" i="1" l="1"/>
</calcChain>
</file>

<file path=xl/sharedStrings.xml><?xml version="1.0" encoding="utf-8"?>
<sst xmlns="http://schemas.openxmlformats.org/spreadsheetml/2006/main" count="33" uniqueCount="24">
  <si>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</si>
  <si>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</si>
  <si>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</si>
  <si>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</si>
  <si>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</si>
  <si>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</si>
  <si>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</si>
  <si>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</si>
  <si>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</si>
  <si>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товара, рассчитанная заказчиком  как среднее арифметическое цен  из указанных источников информации,</t>
  </si>
  <si>
    <t>шт</t>
  </si>
  <si>
    <t>Предложение №1 (Вх №553 от 06.08.2026)</t>
  </si>
  <si>
    <t>Предложение №2 (Вх №554 от 06.08.2026)</t>
  </si>
  <si>
    <t>Предложение №3 (Вх №555 от 06.08.2026)</t>
  </si>
  <si>
    <t xml:space="preserve">Сетка москитная 500*1200мм.  </t>
  </si>
  <si>
    <t xml:space="preserve">Сетка москитная 590*1250мм.  </t>
  </si>
  <si>
    <t xml:space="preserve">Сетка москитная 620*1170мм.  </t>
  </si>
  <si>
    <t xml:space="preserve">Сетка москитная 600*1300мм.  </t>
  </si>
  <si>
    <t xml:space="preserve">Сетка москитная 960*1200мм.  </t>
  </si>
  <si>
    <t xml:space="preserve">Сетка москитная 750*920мм.  </t>
  </si>
  <si>
    <t xml:space="preserve">Сетка москитная 660*1650мм.  </t>
  </si>
  <si>
    <t xml:space="preserve">Сетка москитная 620*1620мм.  </t>
  </si>
  <si>
    <t xml:space="preserve">Сетка москитная 820*1120мм.  </t>
  </si>
  <si>
    <t xml:space="preserve">Сетка москитная 500*1300мм.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</si>
</sst>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3" fillId="0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0" borderId="0" xfId="0" applyFont="1" applyBorder="1"/>
    <xf numFmtId="4" fontId="2" fillId="0" borderId="0" xfId="0" applyNumberFormat="1" applyFont="1" applyBorder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/>
    <xf numFmtId="165" fontId="3" fillId="0" borderId="1" xfId="0" applyNumberFormat="1" applyFont="1" applyFill="1" applyBorder="1" applyAlignment="1"/>
    <xf numFmtId="165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justify" wrapText="1"/>
    </xf>
    <xf numFmtId="0" fontId="3" fillId="0" borderId="1" xfId="0" applyFont="1" applyBorder="1" applyAlignment="1">
      <alignment horizontal="right" wrapText="1"/>
    </xf>
    <xf numFmtId="165" fontId="4" fillId="0" borderId="1" xfId="0" applyNumberFormat="1" applyFont="1" applyFill="1" applyBorder="1" applyAlignment="1"/>
    <xf numFmtId="165" fontId="4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90" zoomScaleNormal="90" workbookViewId="0">
      <selection activeCell="K12" sqref="K12"/>
    </sheetView>
  </sheetViews>
  <sheetFormatPr defaultRowHeight="12.75" x14ac:dyDescent="0.2"/>
  <cols>
    <col min="1" max="1" width="9.140625" style="3"/>
    <col min="2" max="2" width="44" style="3" customWidth="1"/>
    <col min="3" max="3" width="9.140625" style="3"/>
    <col min="4" max="4" width="8.140625" style="3" customWidth="1"/>
    <col min="5" max="5" width="14.85546875" style="3" customWidth="1"/>
    <col min="6" max="6" width="13.42578125" style="3" customWidth="1"/>
    <col min="7" max="7" width="14.7109375" style="3" customWidth="1"/>
    <col min="8" max="8" width="15.85546875" style="3" customWidth="1"/>
    <col min="9" max="9" width="13.85546875" style="3" customWidth="1"/>
    <col min="10" max="10" width="9.28515625" style="3" bestFit="1" customWidth="1"/>
    <col min="11" max="11" width="15.28515625" style="3" customWidth="1"/>
    <col min="12" max="16384" width="9.140625" style="3"/>
  </cols>
  <sheetData>
    <row r="1" spans="1:11" ht="15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8</v>
      </c>
      <c r="F1" s="9"/>
      <c r="G1" s="9"/>
      <c r="H1" s="5" t="s">
        <v>4</v>
      </c>
      <c r="I1" s="5" t="s">
        <v>5</v>
      </c>
      <c r="J1" s="5" t="s">
        <v>6</v>
      </c>
      <c r="K1" s="6" t="s">
        <v>9</v>
      </c>
    </row>
    <row r="2" spans="1:11" ht="58.5" customHeight="1" x14ac:dyDescent="0.25">
      <c r="A2" s="10"/>
      <c r="B2" s="11"/>
      <c r="C2" s="11"/>
      <c r="D2" s="11"/>
      <c r="E2" s="12" t="s">
        <v>11</v>
      </c>
      <c r="F2" s="12" t="s">
        <v>12</v>
      </c>
      <c r="G2" s="13" t="s">
        <v>13</v>
      </c>
      <c r="H2" s="14"/>
      <c r="I2" s="14"/>
      <c r="J2" s="14"/>
      <c r="K2" s="15"/>
    </row>
    <row r="3" spans="1:11" ht="58.5" customHeight="1" x14ac:dyDescent="0.25">
      <c r="A3" s="16">
        <v>1</v>
      </c>
      <c r="B3" s="17" t="s">
        <v>14</v>
      </c>
      <c r="C3" s="21" t="s">
        <v>10</v>
      </c>
      <c r="D3" s="22">
        <v>10</v>
      </c>
      <c r="E3" s="20">
        <v>2650</v>
      </c>
      <c r="F3" s="19">
        <v>1820</v>
      </c>
      <c r="G3" s="19">
        <v>2800</v>
      </c>
      <c r="H3" s="23">
        <v>2423.33</v>
      </c>
      <c r="I3" s="19">
        <f>_xlfn.STDEV.S(E3,F3,G3)</f>
        <v>527.85730394997279</v>
      </c>
      <c r="J3" s="19">
        <f t="shared" ref="J3:J12" si="0">I3/H3*100</f>
        <v>21.782312105655144</v>
      </c>
      <c r="K3" s="23">
        <f>H3*D3</f>
        <v>24233.3</v>
      </c>
    </row>
    <row r="4" spans="1:11" ht="58.5" customHeight="1" x14ac:dyDescent="0.25">
      <c r="A4" s="16">
        <v>2</v>
      </c>
      <c r="B4" s="17" t="s">
        <v>15</v>
      </c>
      <c r="C4" s="21" t="s">
        <v>10</v>
      </c>
      <c r="D4" s="22">
        <v>6</v>
      </c>
      <c r="E4" s="1">
        <v>2650</v>
      </c>
      <c r="F4" s="19">
        <v>1820</v>
      </c>
      <c r="G4" s="2">
        <v>2800</v>
      </c>
      <c r="H4" s="23">
        <v>2423.33</v>
      </c>
      <c r="I4" s="19">
        <f t="shared" ref="I4:I12" si="1">_xlfn.STDEV.S(E4,F4,G4)</f>
        <v>527.85730394997279</v>
      </c>
      <c r="J4" s="19">
        <f t="shared" si="0"/>
        <v>21.782312105655144</v>
      </c>
      <c r="K4" s="23">
        <f t="shared" ref="K4:K12" si="2">H4*D4</f>
        <v>14539.98</v>
      </c>
    </row>
    <row r="5" spans="1:11" ht="58.5" customHeight="1" x14ac:dyDescent="0.25">
      <c r="A5" s="16">
        <v>3</v>
      </c>
      <c r="B5" s="17" t="s">
        <v>16</v>
      </c>
      <c r="C5" s="21" t="s">
        <v>10</v>
      </c>
      <c r="D5" s="22">
        <v>8</v>
      </c>
      <c r="E5" s="1">
        <v>2850</v>
      </c>
      <c r="F5" s="19">
        <v>1820</v>
      </c>
      <c r="G5" s="2">
        <v>3000</v>
      </c>
      <c r="H5" s="23">
        <v>2556.67</v>
      </c>
      <c r="I5" s="19">
        <f t="shared" si="1"/>
        <v>642.36542040596635</v>
      </c>
      <c r="J5" s="19">
        <f t="shared" si="0"/>
        <v>25.125081469488293</v>
      </c>
      <c r="K5" s="23">
        <f t="shared" si="2"/>
        <v>20453.36</v>
      </c>
    </row>
    <row r="6" spans="1:11" ht="58.5" customHeight="1" x14ac:dyDescent="0.25">
      <c r="A6" s="16">
        <v>4</v>
      </c>
      <c r="B6" s="17" t="s">
        <v>17</v>
      </c>
      <c r="C6" s="21" t="s">
        <v>10</v>
      </c>
      <c r="D6" s="22">
        <v>6</v>
      </c>
      <c r="E6" s="1">
        <v>2800</v>
      </c>
      <c r="F6" s="19">
        <v>1820</v>
      </c>
      <c r="G6" s="2">
        <v>3000</v>
      </c>
      <c r="H6" s="23">
        <v>2540</v>
      </c>
      <c r="I6" s="19">
        <f t="shared" si="1"/>
        <v>631.50613615387772</v>
      </c>
      <c r="J6" s="19">
        <f t="shared" si="0"/>
        <v>24.862446305270776</v>
      </c>
      <c r="K6" s="23">
        <f t="shared" si="2"/>
        <v>15240</v>
      </c>
    </row>
    <row r="7" spans="1:11" ht="58.5" customHeight="1" x14ac:dyDescent="0.25">
      <c r="A7" s="16">
        <v>5</v>
      </c>
      <c r="B7" s="17" t="s">
        <v>18</v>
      </c>
      <c r="C7" s="21" t="s">
        <v>10</v>
      </c>
      <c r="D7" s="22">
        <v>8</v>
      </c>
      <c r="E7" s="1">
        <v>2850</v>
      </c>
      <c r="F7" s="19">
        <v>1820</v>
      </c>
      <c r="G7" s="2">
        <v>3050</v>
      </c>
      <c r="H7" s="23">
        <v>2573.33</v>
      </c>
      <c r="I7" s="19">
        <f t="shared" si="1"/>
        <v>660.02525204217295</v>
      </c>
      <c r="J7" s="19">
        <f t="shared" si="0"/>
        <v>25.648682914440545</v>
      </c>
      <c r="K7" s="23">
        <f t="shared" si="2"/>
        <v>20586.64</v>
      </c>
    </row>
    <row r="8" spans="1:11" ht="58.5" customHeight="1" x14ac:dyDescent="0.25">
      <c r="A8" s="16">
        <v>6</v>
      </c>
      <c r="B8" s="17" t="s">
        <v>19</v>
      </c>
      <c r="C8" s="21" t="s">
        <v>10</v>
      </c>
      <c r="D8" s="22">
        <v>8</v>
      </c>
      <c r="E8" s="1">
        <v>2700</v>
      </c>
      <c r="F8" s="19">
        <v>1820</v>
      </c>
      <c r="G8" s="2">
        <v>2900</v>
      </c>
      <c r="H8" s="23">
        <v>2473.33</v>
      </c>
      <c r="I8" s="19">
        <f t="shared" si="1"/>
        <v>574.57230470440697</v>
      </c>
      <c r="J8" s="19">
        <f t="shared" si="0"/>
        <v>23.230717482277214</v>
      </c>
      <c r="K8" s="23">
        <f t="shared" si="2"/>
        <v>19786.64</v>
      </c>
    </row>
    <row r="9" spans="1:11" ht="58.5" customHeight="1" x14ac:dyDescent="0.25">
      <c r="A9" s="16">
        <v>7</v>
      </c>
      <c r="B9" s="17" t="s">
        <v>20</v>
      </c>
      <c r="C9" s="21" t="s">
        <v>10</v>
      </c>
      <c r="D9" s="22">
        <v>5</v>
      </c>
      <c r="E9" s="1">
        <v>3200</v>
      </c>
      <c r="F9" s="19">
        <v>1820</v>
      </c>
      <c r="G9" s="2">
        <v>3500</v>
      </c>
      <c r="H9" s="23">
        <v>2840</v>
      </c>
      <c r="I9" s="19">
        <f t="shared" si="1"/>
        <v>895.99107138408476</v>
      </c>
      <c r="J9" s="19">
        <f t="shared" si="0"/>
        <v>31.548981386763547</v>
      </c>
      <c r="K9" s="23">
        <f t="shared" si="2"/>
        <v>14200</v>
      </c>
    </row>
    <row r="10" spans="1:11" ht="58.5" customHeight="1" x14ac:dyDescent="0.25">
      <c r="A10" s="16">
        <v>8</v>
      </c>
      <c r="B10" s="17" t="s">
        <v>21</v>
      </c>
      <c r="C10" s="21" t="s">
        <v>10</v>
      </c>
      <c r="D10" s="22">
        <v>6</v>
      </c>
      <c r="E10" s="1">
        <v>3200</v>
      </c>
      <c r="F10" s="19">
        <v>1820</v>
      </c>
      <c r="G10" s="2">
        <v>3400</v>
      </c>
      <c r="H10" s="23">
        <v>2806.67</v>
      </c>
      <c r="I10" s="19">
        <f t="shared" si="1"/>
        <v>860.31002163948665</v>
      </c>
      <c r="J10" s="19">
        <f t="shared" si="0"/>
        <v>30.652339663711324</v>
      </c>
      <c r="K10" s="23">
        <f t="shared" si="2"/>
        <v>16840.02</v>
      </c>
    </row>
    <row r="11" spans="1:11" ht="58.5" customHeight="1" x14ac:dyDescent="0.25">
      <c r="A11" s="16">
        <v>9</v>
      </c>
      <c r="B11" s="17" t="s">
        <v>22</v>
      </c>
      <c r="C11" s="21" t="s">
        <v>10</v>
      </c>
      <c r="D11" s="22">
        <v>11</v>
      </c>
      <c r="E11" s="1">
        <v>2850</v>
      </c>
      <c r="F11" s="19">
        <v>1820</v>
      </c>
      <c r="G11" s="2">
        <v>3000</v>
      </c>
      <c r="H11" s="23">
        <v>2556.67</v>
      </c>
      <c r="I11" s="19">
        <f t="shared" si="1"/>
        <v>642.36542040596635</v>
      </c>
      <c r="J11" s="19">
        <f t="shared" si="0"/>
        <v>25.125081469488293</v>
      </c>
      <c r="K11" s="23">
        <f t="shared" si="2"/>
        <v>28123.370000000003</v>
      </c>
    </row>
    <row r="12" spans="1:11" ht="58.5" customHeight="1" x14ac:dyDescent="0.25">
      <c r="A12" s="16">
        <v>10</v>
      </c>
      <c r="B12" s="17" t="s">
        <v>23</v>
      </c>
      <c r="C12" s="21" t="s">
        <v>10</v>
      </c>
      <c r="D12" s="22">
        <v>7</v>
      </c>
      <c r="E12" s="1">
        <v>2750</v>
      </c>
      <c r="F12" s="19">
        <v>1820</v>
      </c>
      <c r="G12" s="2">
        <v>2900</v>
      </c>
      <c r="H12" s="23">
        <v>2490</v>
      </c>
      <c r="I12" s="19">
        <f t="shared" si="1"/>
        <v>585.06409905240298</v>
      </c>
      <c r="J12" s="19">
        <f t="shared" si="0"/>
        <v>23.496550162747106</v>
      </c>
      <c r="K12" s="23">
        <f t="shared" si="2"/>
        <v>17430</v>
      </c>
    </row>
    <row r="13" spans="1:11" ht="15" x14ac:dyDescent="0.25">
      <c r="A13" s="18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24">
        <f>SUM(K3:K12)</f>
        <v>191433.31</v>
      </c>
    </row>
    <row r="14" spans="1:11" x14ac:dyDescent="0.2">
      <c r="G14" s="4"/>
    </row>
  </sheetData>
  <mergeCells count="10">
    <mergeCell ref="A13:J13"/>
    <mergeCell ref="H1:H2"/>
    <mergeCell ref="I1:I2"/>
    <mergeCell ref="J1:J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2026-08-06T08:51:09Z</dcterms:modified>
</cp:coreProperties>
</file>