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21105" windowHeight="12548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9" i="1"/>
  <c r="K10" s="1"/>
  <c r="M9" l="1"/>
</calcChain>
</file>

<file path=xl/sharedStrings.xml><?xml version="1.0" encoding="utf-8"?>
<sst xmlns="http://schemas.openxmlformats.org/spreadsheetml/2006/main" count="22" uniqueCount="22">
  <si>
    <t>№ п/п</t>
  </si>
  <si>
    <t>Наименование</t>
  </si>
  <si>
    <t>Ед. изм.</t>
  </si>
  <si>
    <t>Кол-во</t>
  </si>
  <si>
    <t>НМЦК, в руб.</t>
  </si>
  <si>
    <t>Используемый метод определения НМЦК с обоснованием: метод сопоставимых рыночных цен (анализа рынка).</t>
  </si>
  <si>
    <t xml:space="preserve">   ИТОГО:</t>
  </si>
  <si>
    <t>ОКПД2</t>
  </si>
  <si>
    <t>38.21.22.000</t>
  </si>
  <si>
    <t>м3</t>
  </si>
  <si>
    <t xml:space="preserve">Вывоз КГМ 
</t>
  </si>
  <si>
    <t>КТРУ</t>
  </si>
  <si>
    <t>38.11.11.000-00000004</t>
  </si>
  <si>
    <t>Среднее ценовое предложение, руб/м3.</t>
  </si>
  <si>
    <t>Расчет произведен согласно информации о ценах на идентичные товары, полученные по запросу заказчика у исполнителей, осуществляющих оказание идентичных услуг     (ч. 5 ст. 22, Федеральный закон от 05.04.2013 N 44-ФЗ).</t>
  </si>
  <si>
    <t>КП №3 КП №б/н от 23.04.2026 г.</t>
  </si>
  <si>
    <r>
      <t xml:space="preserve">     Приложение № 2 к извещению о проведении закупки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  <charset val="204"/>
      </rPr>
      <t xml:space="preserve"> Обоснование начальной (максимальной) цены открытого аукциона в электронной форме на оказание услуг по вывозу КГМ для нужд Федерального государственного бюджетного учреждения науки Института высшей нервной деятельности и нейрофизиологии Российской академии наук</t>
    </r>
  </si>
  <si>
    <t>Коэффициент вариации</t>
  </si>
  <si>
    <t>Руководитель АФС ИВНД и НФ РАН                                                                                                                                                                                                                      В.А. Маркевич</t>
  </si>
  <si>
    <t>КП № 1                                Информация из реестра контракта. Реестровый номер контракта 1772407516225000279                          Цена, руб/м3</t>
  </si>
  <si>
    <t>КП № 2                                      Информация из реестра контракта. Реестровый номер контракта 3501902715726000020                                                                                      Цена, руб/м3</t>
  </si>
  <si>
    <t xml:space="preserve">Заказчиком принято решение установить начальную (максимальную) цену Договора в размере 155 458,80 руб. (Сто пятьдесят пять тысяч четыреста пятьдесят восемь рублей 80 копеек), расчитанную как среднюю цену по мониторингу рынка.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</si>
</sst>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8" formatCode="#,##0.00&quot;р.&quot;;[Red]\-#,##0.00&quot;р.&quot;"/>
    <numFmt numFmtId="164" formatCode="#,##0.00&quot;р.&quot;"/>
    <numFmt numFmtId="165" formatCode="#,##0.00&quot;р.&quot;;[Red]#,##0.00&quot;р.&quot;"/>
  </numFmts>
  <fonts count="9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0" xfId="0" applyNumberFormat="1" applyFont="1"/>
    <xf numFmtId="0" fontId="5" fillId="0" borderId="3" xfId="0" applyFont="1" applyBorder="1" applyAlignment="1"/>
    <xf numFmtId="0" fontId="5" fillId="0" borderId="12" xfId="0" applyFont="1" applyBorder="1" applyAlignment="1"/>
    <xf numFmtId="0" fontId="5" fillId="0" borderId="4" xfId="0" applyFont="1" applyBorder="1" applyAlignment="1"/>
    <xf numFmtId="165" fontId="5" fillId="0" borderId="5" xfId="0" applyNumberFormat="1" applyFont="1" applyBorder="1"/>
    <xf numFmtId="0" fontId="5" fillId="0" borderId="3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/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/>
    <xf numFmtId="0" fontId="2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7"/>
  <sheetViews>
    <sheetView tabSelected="1" zoomScale="120" zoomScaleNormal="120" workbookViewId="0">
      <selection activeCell="N12" sqref="N12"/>
    </sheetView>
  </sheetViews>
  <sheetFormatPr defaultColWidth="9" defaultRowHeight="13.9"/>
  <cols>
    <col min="1" max="1" width="4.3984375" style="1" customWidth="1"/>
    <col min="2" max="2" width="26.46484375" style="1" customWidth="1"/>
    <col min="3" max="3" width="4.59765625" style="1" customWidth="1"/>
    <col min="4" max="4" width="4.3984375" style="1" customWidth="1"/>
    <col min="5" max="5" width="13.3984375" style="1" customWidth="1"/>
    <col min="6" max="6" width="14.265625" style="1" customWidth="1"/>
    <col min="7" max="7" width="18.46484375" style="1" customWidth="1"/>
    <col min="8" max="8" width="19.46484375" style="1" customWidth="1"/>
    <col min="9" max="9" width="13.3984375" style="1" customWidth="1"/>
    <col min="10" max="11" width="13.86328125" style="1" customWidth="1"/>
    <col min="12" max="12" width="12.86328125" style="1" customWidth="1"/>
    <col min="13" max="13" width="18.265625" style="1" hidden="1" customWidth="1"/>
    <col min="14" max="14" width="12.73046875" style="1" customWidth="1"/>
    <col min="15" max="15" width="13" style="1" customWidth="1"/>
    <col min="16" max="16384" width="9" style="1"/>
  </cols>
  <sheetData>
    <row r="1" spans="1:15">
      <c r="A1" s="33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15" ht="15" customHeight="1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8"/>
    </row>
    <row r="3" spans="1:15" ht="38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1:15" ht="21" customHeight="1">
      <c r="A4" s="39" t="s">
        <v>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1"/>
    </row>
    <row r="5" spans="1:15" ht="34.5" customHeight="1">
      <c r="A5" s="42" t="s">
        <v>14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4"/>
    </row>
    <row r="6" spans="1:15" ht="15" customHeight="1">
      <c r="A6" s="45" t="s">
        <v>0</v>
      </c>
      <c r="B6" s="25" t="s">
        <v>1</v>
      </c>
      <c r="C6" s="25" t="s">
        <v>2</v>
      </c>
      <c r="D6" s="25" t="s">
        <v>3</v>
      </c>
      <c r="E6" s="25" t="s">
        <v>7</v>
      </c>
      <c r="F6" s="27" t="s">
        <v>11</v>
      </c>
      <c r="G6" s="25" t="s">
        <v>19</v>
      </c>
      <c r="H6" s="25" t="s">
        <v>20</v>
      </c>
      <c r="I6" s="25" t="s">
        <v>15</v>
      </c>
      <c r="J6" s="25" t="s">
        <v>13</v>
      </c>
      <c r="K6" s="25" t="s">
        <v>4</v>
      </c>
      <c r="L6" s="30" t="s">
        <v>17</v>
      </c>
    </row>
    <row r="7" spans="1:15">
      <c r="A7" s="25"/>
      <c r="B7" s="25"/>
      <c r="C7" s="25"/>
      <c r="D7" s="25"/>
      <c r="E7" s="25"/>
      <c r="F7" s="28"/>
      <c r="G7" s="25"/>
      <c r="H7" s="25"/>
      <c r="I7" s="25"/>
      <c r="J7" s="25"/>
      <c r="K7" s="25"/>
      <c r="L7" s="30"/>
    </row>
    <row r="8" spans="1:15" ht="82.15" customHeight="1">
      <c r="A8" s="26"/>
      <c r="B8" s="46"/>
      <c r="C8" s="26"/>
      <c r="D8" s="26"/>
      <c r="E8" s="26"/>
      <c r="F8" s="29"/>
      <c r="G8" s="25"/>
      <c r="H8" s="25"/>
      <c r="I8" s="25"/>
      <c r="J8" s="25"/>
      <c r="K8" s="25"/>
      <c r="L8" s="30"/>
    </row>
    <row r="9" spans="1:15" s="14" customFormat="1" ht="36.4" customHeight="1">
      <c r="A9" s="12">
        <v>1</v>
      </c>
      <c r="B9" s="16" t="s">
        <v>10</v>
      </c>
      <c r="C9" s="5" t="s">
        <v>9</v>
      </c>
      <c r="D9" s="6">
        <v>120</v>
      </c>
      <c r="E9" s="2" t="s">
        <v>8</v>
      </c>
      <c r="F9" s="17" t="s">
        <v>12</v>
      </c>
      <c r="G9" s="13">
        <v>941.93</v>
      </c>
      <c r="H9" s="13">
        <v>1193.05</v>
      </c>
      <c r="I9" s="13">
        <v>1751.5</v>
      </c>
      <c r="J9" s="13">
        <v>1295.49</v>
      </c>
      <c r="K9" s="18">
        <f>J9*D9</f>
        <v>155458.79999999999</v>
      </c>
      <c r="L9" s="31">
        <v>0.31990000000000002</v>
      </c>
      <c r="M9" s="14">
        <f t="shared" ref="M9" si="0">J9*82.4999449311%</f>
        <v>1068.7785365879074</v>
      </c>
      <c r="N9" s="15"/>
      <c r="O9" s="15"/>
    </row>
    <row r="10" spans="1:15">
      <c r="A10" s="8" t="s">
        <v>6</v>
      </c>
      <c r="B10" s="9"/>
      <c r="C10" s="10"/>
      <c r="D10" s="10"/>
      <c r="E10" s="10"/>
      <c r="F10" s="10"/>
      <c r="G10" s="10"/>
      <c r="H10" s="10"/>
      <c r="I10" s="10"/>
      <c r="J10" s="10"/>
      <c r="K10" s="11">
        <f>K9</f>
        <v>155458.79999999999</v>
      </c>
      <c r="L10" s="32"/>
      <c r="O10" s="7"/>
    </row>
    <row r="11" spans="1:15" ht="14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21"/>
      <c r="L11" s="4"/>
    </row>
    <row r="12" spans="1:15" ht="36.75" customHeight="1">
      <c r="A12" s="24" t="s">
        <v>21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5" ht="42.75" customHeight="1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0"/>
    </row>
    <row r="14" spans="1:15">
      <c r="J14" s="3"/>
      <c r="K14" s="19"/>
      <c r="L14" s="3"/>
    </row>
    <row r="15" spans="1:15">
      <c r="A15" s="22" t="s">
        <v>18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5" ht="36" customHeight="1"/>
    <row r="17" ht="23.25" customHeight="1"/>
    <row r="18" ht="23.25" customHeight="1"/>
    <row r="19" ht="10.5" customHeight="1"/>
    <row r="22" ht="19.5" customHeight="1"/>
    <row r="23" ht="38.25" customHeight="1"/>
    <row r="24" ht="15" customHeight="1"/>
    <row r="25" ht="25.5" customHeight="1"/>
    <row r="27" ht="15" customHeight="1"/>
  </sheetData>
  <mergeCells count="19">
    <mergeCell ref="A1:L3"/>
    <mergeCell ref="A4:L4"/>
    <mergeCell ref="A5:L5"/>
    <mergeCell ref="G6:G8"/>
    <mergeCell ref="H6:H8"/>
    <mergeCell ref="I6:I8"/>
    <mergeCell ref="A6:A8"/>
    <mergeCell ref="B6:B8"/>
    <mergeCell ref="C6:C8"/>
    <mergeCell ref="D6:D8"/>
    <mergeCell ref="A15:L15"/>
    <mergeCell ref="A12:L12"/>
    <mergeCell ref="A13:J13"/>
    <mergeCell ref="E6:E8"/>
    <mergeCell ref="J6:J8"/>
    <mergeCell ref="K6:K8"/>
    <mergeCell ref="F6:F8"/>
    <mergeCell ref="L6:L8"/>
    <mergeCell ref="L9:L10"/>
  </mergeCells>
  <phoneticPr fontId="3" type="noConversion"/>
  <pageMargins left="0" right="0" top="0.15748031496062992" bottom="0.19685039370078741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2026-05-15T13:10:01Z</cp:lastPrinted>
  <dcterms:created xsi:type="dcterms:W3CDTF">2014-07-23T13:47:28Z</dcterms:created>
  <dcterms:modified xsi:type="dcterms:W3CDTF">2026-06-03T11:44:18Z</dcterms:modified>
</cp:coreProperties>
</file>