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Б Е Р Е З К А флешка\2867 Полянина Утилизация Сахалин\"/>
    </mc:Choice>
  </mc:AlternateContent>
  <bookViews>
    <workbookView xWindow="0" yWindow="0" windowWidth="28800" windowHeight="12435"/>
  </bookViews>
  <sheets>
    <sheet name="НМЦК" sheetId="5" r:id="rId1"/>
  </sheets>
  <definedNames>
    <definedName name="_xlnm._FilterDatabase" localSheetId="0" hidden="1">НМЦК!$A$1:$R$122</definedName>
    <definedName name="_xlnm.Print_Area" localSheetId="0">НМЦК!$A$1:$R$129</definedName>
  </definedNames>
  <calcPr calcId="152511" iterateDelta="1E-4" fullPrecision="0"/>
</workbook>
</file>

<file path=xl/calcChain.xml><?xml version="1.0" encoding="utf-8"?>
<calcChain xmlns="http://schemas.openxmlformats.org/spreadsheetml/2006/main">
  <c r="L110" i="5" l="1"/>
  <c r="K110" i="5" s="1"/>
  <c r="J110" i="5" s="1"/>
  <c r="N110" i="5"/>
  <c r="L111" i="5"/>
  <c r="K111" i="5" s="1"/>
  <c r="J111" i="5" s="1"/>
  <c r="N111" i="5"/>
  <c r="L112" i="5"/>
  <c r="O112" i="5" s="1"/>
  <c r="N112" i="5"/>
  <c r="L113" i="5"/>
  <c r="K113" i="5" s="1"/>
  <c r="J113" i="5" s="1"/>
  <c r="N113" i="5"/>
  <c r="L114" i="5"/>
  <c r="O114" i="5" s="1"/>
  <c r="N114" i="5"/>
  <c r="L115" i="5"/>
  <c r="K115" i="5" s="1"/>
  <c r="J115" i="5" s="1"/>
  <c r="N115" i="5"/>
  <c r="L116" i="5"/>
  <c r="O116" i="5" s="1"/>
  <c r="N116" i="5"/>
  <c r="L117" i="5"/>
  <c r="K117" i="5" s="1"/>
  <c r="J117" i="5" s="1"/>
  <c r="N117" i="5"/>
  <c r="L118" i="5"/>
  <c r="O118" i="5" s="1"/>
  <c r="N118" i="5"/>
  <c r="L119" i="5"/>
  <c r="K119" i="5" s="1"/>
  <c r="J119" i="5" s="1"/>
  <c r="N119" i="5"/>
  <c r="L120" i="5"/>
  <c r="O120" i="5" s="1"/>
  <c r="N120" i="5"/>
  <c r="L121" i="5"/>
  <c r="O121" i="5" s="1"/>
  <c r="N121" i="5"/>
  <c r="L14" i="5"/>
  <c r="O14" i="5" s="1"/>
  <c r="N14" i="5"/>
  <c r="L15" i="5"/>
  <c r="O15" i="5" s="1"/>
  <c r="N15" i="5"/>
  <c r="L16" i="5"/>
  <c r="O16" i="5" s="1"/>
  <c r="N16" i="5"/>
  <c r="L17" i="5"/>
  <c r="O17" i="5" s="1"/>
  <c r="N17" i="5"/>
  <c r="L18" i="5"/>
  <c r="O18" i="5" s="1"/>
  <c r="N18" i="5"/>
  <c r="L19" i="5"/>
  <c r="K19" i="5" s="1"/>
  <c r="J19" i="5" s="1"/>
  <c r="N19" i="5"/>
  <c r="L20" i="5"/>
  <c r="K20" i="5" s="1"/>
  <c r="J20" i="5" s="1"/>
  <c r="N20" i="5"/>
  <c r="L21" i="5"/>
  <c r="O21" i="5" s="1"/>
  <c r="N21" i="5"/>
  <c r="L22" i="5"/>
  <c r="O22" i="5" s="1"/>
  <c r="N22" i="5"/>
  <c r="L23" i="5"/>
  <c r="K23" i="5" s="1"/>
  <c r="J23" i="5" s="1"/>
  <c r="N23" i="5"/>
  <c r="L24" i="5"/>
  <c r="K24" i="5" s="1"/>
  <c r="J24" i="5" s="1"/>
  <c r="N24" i="5"/>
  <c r="L25" i="5"/>
  <c r="O25" i="5" s="1"/>
  <c r="N25" i="5"/>
  <c r="L26" i="5"/>
  <c r="O26" i="5" s="1"/>
  <c r="N26" i="5"/>
  <c r="L27" i="5"/>
  <c r="K27" i="5" s="1"/>
  <c r="J27" i="5" s="1"/>
  <c r="N27" i="5"/>
  <c r="L28" i="5"/>
  <c r="K28" i="5" s="1"/>
  <c r="J28" i="5" s="1"/>
  <c r="N28" i="5"/>
  <c r="K29" i="5"/>
  <c r="J29" i="5" s="1"/>
  <c r="L29" i="5"/>
  <c r="O29" i="5" s="1"/>
  <c r="N29" i="5"/>
  <c r="L30" i="5"/>
  <c r="O30" i="5" s="1"/>
  <c r="N30" i="5"/>
  <c r="L31" i="5"/>
  <c r="K31" i="5" s="1"/>
  <c r="J31" i="5" s="1"/>
  <c r="N31" i="5"/>
  <c r="L32" i="5"/>
  <c r="K32" i="5" s="1"/>
  <c r="J32" i="5" s="1"/>
  <c r="N32" i="5"/>
  <c r="L33" i="5"/>
  <c r="O33" i="5" s="1"/>
  <c r="N33" i="5"/>
  <c r="L34" i="5"/>
  <c r="O34" i="5" s="1"/>
  <c r="N34" i="5"/>
  <c r="L35" i="5"/>
  <c r="K35" i="5" s="1"/>
  <c r="J35" i="5" s="1"/>
  <c r="N35" i="5"/>
  <c r="L36" i="5"/>
  <c r="K36" i="5" s="1"/>
  <c r="J36" i="5" s="1"/>
  <c r="N36" i="5"/>
  <c r="L37" i="5"/>
  <c r="O37" i="5" s="1"/>
  <c r="N37" i="5"/>
  <c r="L38" i="5"/>
  <c r="O38" i="5" s="1"/>
  <c r="N38" i="5"/>
  <c r="L39" i="5"/>
  <c r="K39" i="5" s="1"/>
  <c r="J39" i="5" s="1"/>
  <c r="N39" i="5"/>
  <c r="L40" i="5"/>
  <c r="K40" i="5" s="1"/>
  <c r="J40" i="5" s="1"/>
  <c r="N40" i="5"/>
  <c r="L41" i="5"/>
  <c r="O41" i="5" s="1"/>
  <c r="N41" i="5"/>
  <c r="L42" i="5"/>
  <c r="O42" i="5" s="1"/>
  <c r="N42" i="5"/>
  <c r="L43" i="5"/>
  <c r="K43" i="5" s="1"/>
  <c r="J43" i="5" s="1"/>
  <c r="N43" i="5"/>
  <c r="L44" i="5"/>
  <c r="K44" i="5" s="1"/>
  <c r="J44" i="5" s="1"/>
  <c r="N44" i="5"/>
  <c r="L45" i="5"/>
  <c r="O45" i="5" s="1"/>
  <c r="N45" i="5"/>
  <c r="L46" i="5"/>
  <c r="O46" i="5" s="1"/>
  <c r="N46" i="5"/>
  <c r="L47" i="5"/>
  <c r="O47" i="5" s="1"/>
  <c r="N47" i="5"/>
  <c r="L48" i="5"/>
  <c r="K48" i="5" s="1"/>
  <c r="J48" i="5" s="1"/>
  <c r="N48" i="5"/>
  <c r="L49" i="5"/>
  <c r="O49" i="5" s="1"/>
  <c r="N49" i="5"/>
  <c r="L50" i="5"/>
  <c r="O50" i="5" s="1"/>
  <c r="N50" i="5"/>
  <c r="L51" i="5"/>
  <c r="O51" i="5" s="1"/>
  <c r="N51" i="5"/>
  <c r="L52" i="5"/>
  <c r="K52" i="5" s="1"/>
  <c r="J52" i="5" s="1"/>
  <c r="N52" i="5"/>
  <c r="L53" i="5"/>
  <c r="O53" i="5" s="1"/>
  <c r="N53" i="5"/>
  <c r="L54" i="5"/>
  <c r="O54" i="5" s="1"/>
  <c r="N54" i="5"/>
  <c r="L55" i="5"/>
  <c r="O55" i="5" s="1"/>
  <c r="N55" i="5"/>
  <c r="L56" i="5"/>
  <c r="K56" i="5" s="1"/>
  <c r="J56" i="5" s="1"/>
  <c r="N56" i="5"/>
  <c r="L57" i="5"/>
  <c r="O57" i="5" s="1"/>
  <c r="N57" i="5"/>
  <c r="L58" i="5"/>
  <c r="O58" i="5" s="1"/>
  <c r="N58" i="5"/>
  <c r="L59" i="5"/>
  <c r="O59" i="5" s="1"/>
  <c r="N59" i="5"/>
  <c r="L60" i="5"/>
  <c r="K60" i="5" s="1"/>
  <c r="J60" i="5" s="1"/>
  <c r="N60" i="5"/>
  <c r="L61" i="5"/>
  <c r="O61" i="5" s="1"/>
  <c r="N61" i="5"/>
  <c r="L62" i="5"/>
  <c r="O62" i="5" s="1"/>
  <c r="N62" i="5"/>
  <c r="L63" i="5"/>
  <c r="O63" i="5" s="1"/>
  <c r="N63" i="5"/>
  <c r="L64" i="5"/>
  <c r="K64" i="5" s="1"/>
  <c r="J64" i="5" s="1"/>
  <c r="N64" i="5"/>
  <c r="L65" i="5"/>
  <c r="O65" i="5" s="1"/>
  <c r="N65" i="5"/>
  <c r="L66" i="5"/>
  <c r="O66" i="5" s="1"/>
  <c r="N66" i="5"/>
  <c r="L67" i="5"/>
  <c r="O67" i="5" s="1"/>
  <c r="N67" i="5"/>
  <c r="L68" i="5"/>
  <c r="K68" i="5" s="1"/>
  <c r="J68" i="5" s="1"/>
  <c r="N68" i="5"/>
  <c r="L69" i="5"/>
  <c r="O69" i="5" s="1"/>
  <c r="N69" i="5"/>
  <c r="L70" i="5"/>
  <c r="O70" i="5" s="1"/>
  <c r="N70" i="5"/>
  <c r="L71" i="5"/>
  <c r="O71" i="5" s="1"/>
  <c r="N71" i="5"/>
  <c r="L72" i="5"/>
  <c r="K72" i="5" s="1"/>
  <c r="J72" i="5" s="1"/>
  <c r="N72" i="5"/>
  <c r="L73" i="5"/>
  <c r="O73" i="5" s="1"/>
  <c r="N73" i="5"/>
  <c r="L74" i="5"/>
  <c r="K74" i="5" s="1"/>
  <c r="J74" i="5" s="1"/>
  <c r="N74" i="5"/>
  <c r="L75" i="5"/>
  <c r="O75" i="5" s="1"/>
  <c r="N75" i="5"/>
  <c r="L76" i="5"/>
  <c r="K76" i="5" s="1"/>
  <c r="J76" i="5" s="1"/>
  <c r="N76" i="5"/>
  <c r="L77" i="5"/>
  <c r="O77" i="5" s="1"/>
  <c r="N77" i="5"/>
  <c r="L78" i="5"/>
  <c r="O78" i="5" s="1"/>
  <c r="N78" i="5"/>
  <c r="L79" i="5"/>
  <c r="O79" i="5" s="1"/>
  <c r="N79" i="5"/>
  <c r="L80" i="5"/>
  <c r="K80" i="5" s="1"/>
  <c r="J80" i="5" s="1"/>
  <c r="N80" i="5"/>
  <c r="L81" i="5"/>
  <c r="O81" i="5" s="1"/>
  <c r="N81" i="5"/>
  <c r="L82" i="5"/>
  <c r="O82" i="5" s="1"/>
  <c r="N82" i="5"/>
  <c r="L83" i="5"/>
  <c r="O83" i="5" s="1"/>
  <c r="N83" i="5"/>
  <c r="L84" i="5"/>
  <c r="K84" i="5" s="1"/>
  <c r="J84" i="5" s="1"/>
  <c r="N84" i="5"/>
  <c r="L85" i="5"/>
  <c r="O85" i="5" s="1"/>
  <c r="N85" i="5"/>
  <c r="L86" i="5"/>
  <c r="N86" i="5"/>
  <c r="L87" i="5"/>
  <c r="O87" i="5" s="1"/>
  <c r="N87" i="5"/>
  <c r="L88" i="5"/>
  <c r="K88" i="5" s="1"/>
  <c r="J88" i="5" s="1"/>
  <c r="N88" i="5"/>
  <c r="L89" i="5"/>
  <c r="O89" i="5" s="1"/>
  <c r="N89" i="5"/>
  <c r="L90" i="5"/>
  <c r="N90" i="5"/>
  <c r="L91" i="5"/>
  <c r="O91" i="5" s="1"/>
  <c r="N91" i="5"/>
  <c r="L92" i="5"/>
  <c r="K92" i="5" s="1"/>
  <c r="J92" i="5" s="1"/>
  <c r="N92" i="5"/>
  <c r="L93" i="5"/>
  <c r="O93" i="5" s="1"/>
  <c r="N93" i="5"/>
  <c r="L94" i="5"/>
  <c r="N94" i="5"/>
  <c r="L95" i="5"/>
  <c r="O95" i="5" s="1"/>
  <c r="N95" i="5"/>
  <c r="L96" i="5"/>
  <c r="K96" i="5" s="1"/>
  <c r="J96" i="5" s="1"/>
  <c r="N96" i="5"/>
  <c r="L97" i="5"/>
  <c r="O97" i="5" s="1"/>
  <c r="N97" i="5"/>
  <c r="L98" i="5"/>
  <c r="N98" i="5"/>
  <c r="L99" i="5"/>
  <c r="O99" i="5" s="1"/>
  <c r="N99" i="5"/>
  <c r="L100" i="5"/>
  <c r="K100" i="5" s="1"/>
  <c r="J100" i="5" s="1"/>
  <c r="N100" i="5"/>
  <c r="L101" i="5"/>
  <c r="O101" i="5" s="1"/>
  <c r="N101" i="5"/>
  <c r="L102" i="5"/>
  <c r="N102" i="5"/>
  <c r="L103" i="5"/>
  <c r="O103" i="5" s="1"/>
  <c r="N103" i="5"/>
  <c r="L104" i="5"/>
  <c r="K104" i="5" s="1"/>
  <c r="J104" i="5" s="1"/>
  <c r="N104" i="5"/>
  <c r="L105" i="5"/>
  <c r="O105" i="5" s="1"/>
  <c r="N105" i="5"/>
  <c r="L106" i="5"/>
  <c r="N106" i="5"/>
  <c r="L107" i="5"/>
  <c r="O107" i="5" s="1"/>
  <c r="N107" i="5"/>
  <c r="L108" i="5"/>
  <c r="K108" i="5" s="1"/>
  <c r="J108" i="5" s="1"/>
  <c r="N108" i="5"/>
  <c r="L109" i="5"/>
  <c r="O109" i="5" s="1"/>
  <c r="N109" i="5"/>
  <c r="N13" i="5"/>
  <c r="L13" i="5"/>
  <c r="O13" i="5" s="1"/>
  <c r="K21" i="5" l="1"/>
  <c r="J21" i="5" s="1"/>
  <c r="K93" i="5"/>
  <c r="J93" i="5" s="1"/>
  <c r="O72" i="5"/>
  <c r="K61" i="5"/>
  <c r="J61" i="5" s="1"/>
  <c r="O104" i="5"/>
  <c r="K41" i="5"/>
  <c r="J41" i="5" s="1"/>
  <c r="O23" i="5"/>
  <c r="K17" i="5"/>
  <c r="J17" i="5" s="1"/>
  <c r="K114" i="5"/>
  <c r="J114" i="5" s="1"/>
  <c r="O84" i="5"/>
  <c r="O52" i="5"/>
  <c r="K37" i="5"/>
  <c r="J37" i="5" s="1"/>
  <c r="O31" i="5"/>
  <c r="K25" i="5"/>
  <c r="J25" i="5" s="1"/>
  <c r="K109" i="5"/>
  <c r="J109" i="5" s="1"/>
  <c r="K77" i="5"/>
  <c r="J77" i="5" s="1"/>
  <c r="K45" i="5"/>
  <c r="J45" i="5" s="1"/>
  <c r="O39" i="5"/>
  <c r="K33" i="5"/>
  <c r="J33" i="5" s="1"/>
  <c r="K101" i="5"/>
  <c r="J101" i="5" s="1"/>
  <c r="K91" i="5"/>
  <c r="J91" i="5" s="1"/>
  <c r="K83" i="5"/>
  <c r="J83" i="5" s="1"/>
  <c r="K69" i="5"/>
  <c r="J69" i="5" s="1"/>
  <c r="K59" i="5"/>
  <c r="J59" i="5" s="1"/>
  <c r="K51" i="5"/>
  <c r="J51" i="5" s="1"/>
  <c r="O43" i="5"/>
  <c r="O35" i="5"/>
  <c r="O27" i="5"/>
  <c r="O19" i="5"/>
  <c r="O119" i="5"/>
  <c r="O110" i="5"/>
  <c r="O88" i="5"/>
  <c r="O68" i="5"/>
  <c r="O56" i="5"/>
  <c r="O100" i="5"/>
  <c r="K107" i="5"/>
  <c r="J107" i="5" s="1"/>
  <c r="K99" i="5"/>
  <c r="J99" i="5" s="1"/>
  <c r="K85" i="5"/>
  <c r="J85" i="5" s="1"/>
  <c r="K75" i="5"/>
  <c r="J75" i="5" s="1"/>
  <c r="K67" i="5"/>
  <c r="J67" i="5" s="1"/>
  <c r="K53" i="5"/>
  <c r="J53" i="5" s="1"/>
  <c r="K13" i="5"/>
  <c r="J13" i="5" s="1"/>
  <c r="O108" i="5"/>
  <c r="K103" i="5"/>
  <c r="J103" i="5" s="1"/>
  <c r="K97" i="5"/>
  <c r="J97" i="5" s="1"/>
  <c r="O92" i="5"/>
  <c r="K87" i="5"/>
  <c r="J87" i="5" s="1"/>
  <c r="K81" i="5"/>
  <c r="J81" i="5" s="1"/>
  <c r="O76" i="5"/>
  <c r="K71" i="5"/>
  <c r="J71" i="5" s="1"/>
  <c r="K65" i="5"/>
  <c r="J65" i="5" s="1"/>
  <c r="O60" i="5"/>
  <c r="K55" i="5"/>
  <c r="J55" i="5" s="1"/>
  <c r="K49" i="5"/>
  <c r="J49" i="5" s="1"/>
  <c r="O44" i="5"/>
  <c r="O40" i="5"/>
  <c r="O36" i="5"/>
  <c r="O32" i="5"/>
  <c r="O28" i="5"/>
  <c r="O24" i="5"/>
  <c r="O20" i="5"/>
  <c r="K118" i="5"/>
  <c r="J118" i="5" s="1"/>
  <c r="O111" i="5"/>
  <c r="O80" i="5"/>
  <c r="O64" i="5"/>
  <c r="O48" i="5"/>
  <c r="O115" i="5"/>
  <c r="O96" i="5"/>
  <c r="K105" i="5"/>
  <c r="J105" i="5" s="1"/>
  <c r="K95" i="5"/>
  <c r="J95" i="5" s="1"/>
  <c r="K89" i="5"/>
  <c r="J89" i="5" s="1"/>
  <c r="K79" i="5"/>
  <c r="J79" i="5" s="1"/>
  <c r="K73" i="5"/>
  <c r="J73" i="5" s="1"/>
  <c r="K63" i="5"/>
  <c r="J63" i="5" s="1"/>
  <c r="K57" i="5"/>
  <c r="J57" i="5" s="1"/>
  <c r="K47" i="5"/>
  <c r="J47" i="5" s="1"/>
  <c r="K121" i="5"/>
  <c r="J121" i="5" s="1"/>
  <c r="K120" i="5"/>
  <c r="J120" i="5" s="1"/>
  <c r="O117" i="5"/>
  <c r="K116" i="5"/>
  <c r="J116" i="5" s="1"/>
  <c r="O113" i="5"/>
  <c r="K112" i="5"/>
  <c r="J112" i="5" s="1"/>
  <c r="O98" i="5"/>
  <c r="K98" i="5"/>
  <c r="J98" i="5" s="1"/>
  <c r="O94" i="5"/>
  <c r="K94" i="5"/>
  <c r="J94" i="5" s="1"/>
  <c r="K90" i="5"/>
  <c r="J90" i="5" s="1"/>
  <c r="O90" i="5"/>
  <c r="K86" i="5"/>
  <c r="J86" i="5" s="1"/>
  <c r="O86" i="5"/>
  <c r="O106" i="5"/>
  <c r="K106" i="5"/>
  <c r="J106" i="5" s="1"/>
  <c r="O102" i="5"/>
  <c r="K102" i="5"/>
  <c r="J102" i="5" s="1"/>
  <c r="O74" i="5"/>
  <c r="K16" i="5"/>
  <c r="J16" i="5" s="1"/>
  <c r="K15" i="5"/>
  <c r="J15" i="5" s="1"/>
  <c r="K82" i="5"/>
  <c r="J82" i="5" s="1"/>
  <c r="K78" i="5"/>
  <c r="J78" i="5" s="1"/>
  <c r="K70" i="5"/>
  <c r="J70" i="5" s="1"/>
  <c r="K66" i="5"/>
  <c r="J66" i="5" s="1"/>
  <c r="K62" i="5"/>
  <c r="J62" i="5" s="1"/>
  <c r="K58" i="5"/>
  <c r="J58" i="5" s="1"/>
  <c r="K54" i="5"/>
  <c r="J54" i="5" s="1"/>
  <c r="K50" i="5"/>
  <c r="J50" i="5" s="1"/>
  <c r="K46" i="5"/>
  <c r="J46" i="5" s="1"/>
  <c r="K42" i="5"/>
  <c r="J42" i="5" s="1"/>
  <c r="K38" i="5"/>
  <c r="J38" i="5" s="1"/>
  <c r="K34" i="5"/>
  <c r="J34" i="5" s="1"/>
  <c r="K30" i="5"/>
  <c r="J30" i="5" s="1"/>
  <c r="K26" i="5"/>
  <c r="J26" i="5" s="1"/>
  <c r="K22" i="5"/>
  <c r="J22" i="5" s="1"/>
  <c r="K18" i="5"/>
  <c r="J18" i="5" s="1"/>
  <c r="K14" i="5"/>
  <c r="J14" i="5" s="1"/>
  <c r="O122" i="5" l="1"/>
</calcChain>
</file>

<file path=xl/sharedStrings.xml><?xml version="1.0" encoding="utf-8"?>
<sst xmlns="http://schemas.openxmlformats.org/spreadsheetml/2006/main" count="583" uniqueCount="216">
  <si>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</si>
  <si>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</si>
  <si>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</si>
  <si>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 ие товара, работы, услуги по КТРУ</t>
  </si>
  <si>
    <t>Наименование товара, работы, услуги согласно описанию объекта закупки</t>
  </si>
  <si>
    <t>Едини ца измер ений</t>
  </si>
  <si>
    <t>Кол- во</t>
  </si>
  <si>
    <t>Расчет НМЦК(ЦК)</t>
  </si>
  <si>
    <r>
      <rPr>
        <sz val="12"/>
        <rFont val="Times New Roman"/>
        <family val="1"/>
        <charset val="204"/>
      </rPr>
      <t>Всего НМЦК (ЦК) с
учетом ЛБО (руб.)</t>
    </r>
  </si>
  <si>
    <t>Ценовые значения анализа рынка</t>
  </si>
  <si>
    <t>Ср. рыночная цена за единицу (руб.)</t>
  </si>
  <si>
    <t>Итоговое значение НМЦК (ЦК) (руб.)</t>
  </si>
  <si>
    <t>Цена за ед.(руб.)</t>
  </si>
  <si>
    <t>ИТОГО НМЦК: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</si>
  <si>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вариаций определяется по формуле:</t>
  </si>
  <si>
    <t>где:
V - коэффициент вариации;</t>
  </si>
  <si>
    <t xml:space="preserve">           среднее квадратичное отклонение</t>
  </si>
  <si>
    <t>цена i-ой единицы Работы;</t>
  </si>
  <si>
    <t xml:space="preserve">Среднее квадратичное отклонение, </t>
  </si>
  <si>
    <t>НМЦК с учетом округления цены за единицу (руб.)</t>
  </si>
  <si>
    <t>&lt;ц&gt; - средняя арифметическая величина цены единицы Работы;
n - количество значений, используемых в расчете (3).
НМЦК методом сопоставимых рыночных цен (анализа рынка) определяется по формуле:</t>
  </si>
  <si>
    <t>где:
  - НМЦК, определяемая-*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цена единицы товара, работы, услуги, представленная в источнике с номером i.</t>
  </si>
  <si>
    <t>Коэфф. вариации (v)</t>
  </si>
  <si>
    <t>шт.</t>
  </si>
  <si>
    <t>Типовая принадлежность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</si>
  <si>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</si>
  <si>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</si>
  <si>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14.1</t>
  </si>
  <si>
    <r>
      <rPr>
        <sz val="10"/>
        <rFont val="Times New Roman"/>
        <family val="1"/>
        <charset val="204"/>
      </rPr>
      <t xml:space="preserve">Инженер 2 категории отдела ОССиЗИ МФ ФКУ "ЦОКР" в г. Владивостоке Полянина М.Э.   </t>
    </r>
    <r>
      <rPr>
        <sz val="10"/>
        <color rgb="FFFF0000"/>
        <rFont val="Times New Roman"/>
        <family val="1"/>
        <charset val="204"/>
      </rPr>
      <t xml:space="preserve">    </t>
    </r>
    <r>
      <rPr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</t>
    </r>
  </si>
  <si>
    <t>Используемый метод определения НМЦК(ЦК) Метод сопоставимых рыночных цен (анализ рынка).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</si>
  <si>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</si>
  <si>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</si>
  <si>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</si>
  <si>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</si>
  <si>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</si>
  <si>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</si>
  <si>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</si>
  <si>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</si>
  <si>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</si>
  <si>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</si>
  <si>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</si>
  <si>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</si>
  <si>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</si>
  <si>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</si>
  <si>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</si>
  <si>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</si>
  <si>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</si>
  <si>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</si>
  <si>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</si>
  <si>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</si>
  <si>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</si>
  <si>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</si>
  <si>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</si>
  <si>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</si>
  <si>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</si>
  <si>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</si>
  <si>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</si>
  <si>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</si>
  <si>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</si>
  <si>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</si>
  <si>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</si>
  <si>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</si>
  <si>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</si>
  <si>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</si>
  <si>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</si>
  <si>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</si>
  <si>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</si>
  <si>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</si>
  <si>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</si>
  <si>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</si>
  <si>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</si>
  <si>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</si>
  <si>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</si>
  <si>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</si>
  <si>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</si>
  <si>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</si>
  <si>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</si>
  <si>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</si>
  <si>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</si>
  <si>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</si>
  <si>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</si>
  <si>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</si>
  <si>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</si>
  <si>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</si>
  <si>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</si>
  <si>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</si>
  <si>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</si>
  <si>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</si>
  <si>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</si>
  <si>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</si>
  <si>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</si>
  <si>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</si>
  <si>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</si>
  <si>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</si>
  <si>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</si>
  <si>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</si>
  <si>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</si>
  <si>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</si>
  <si>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</si>
  <si>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</si>
  <si>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</si>
  <si>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</si>
  <si>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</si>
  <si>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</si>
  <si>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</si>
  <si>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</si>
  <si>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</si>
  <si>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</si>
  <si>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</si>
  <si>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</si>
  <si>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</si>
  <si>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</si>
  <si>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</si>
  <si>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</si>
  <si>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</si>
  <si>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</si>
  <si>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</si>
  <si>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</si>
  <si>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</si>
  <si>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</si>
  <si>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</si>
  <si>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</si>
  <si>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</si>
  <si>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</si>
  <si>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</si>
  <si>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</si>
  <si>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</si>
  <si>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</si>
  <si>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</si>
  <si>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</si>
  <si>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</si>
  <si>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</si>
  <si>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</si>
  <si>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</si>
  <si>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</si>
  <si>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</si>
  <si>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</si>
  <si>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</si>
  <si>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</si>
  <si>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-</t>
  </si>
  <si>
    <t>Рабочая станция GEG Gredo KC51 Pentium 4-3.</t>
  </si>
  <si>
    <t>Монитор-Acer AL1916AS 8 mc</t>
  </si>
  <si>
    <t>Системный блок</t>
  </si>
  <si>
    <t>Рабочая станция, в составе: Системный блок Depo Neos 480CFF, Монитор 23,8 Aser</t>
  </si>
  <si>
    <t>Рабочая станция R-Style Proxima MC 843</t>
  </si>
  <si>
    <t>Рабочая станция в комплекте: Системный блок НРPro 6300 Мт, Монитор НР С4D30AA</t>
  </si>
  <si>
    <t>Рабочая станция в составе:Системный блок Corp+Системный блок Corp+Монитор ViewSonic</t>
  </si>
  <si>
    <t>Компьютер персональный KC34/Intel</t>
  </si>
  <si>
    <t>Рабочая станция для защищенного контура: системный блок Kraftway Credo KC36,монитор LG L1742S</t>
  </si>
  <si>
    <t>Рабочая станция в составе: Монитор-Acer AL1916AS 8 mc+Системный блок Corp</t>
  </si>
  <si>
    <t>Рабочая станция</t>
  </si>
  <si>
    <t>Рабочая станция в составе: Системный блок Corp+Монитор ViewSonic</t>
  </si>
  <si>
    <t>Монитор-19 LG L1942SE-SF (RU)</t>
  </si>
  <si>
    <t>Монитор-19 LG L1942SE-SF (RU),+Системный блок OFT</t>
  </si>
  <si>
    <t>Рабочая станция в составе: Системный блок OTF Intel Core 2 Duo E4500, Монитор 19" BenQ E900</t>
  </si>
  <si>
    <t>Монитор-19 LG L1942SE-SF (RU),системный блок OFT</t>
  </si>
  <si>
    <t>Монитор Samsung 913 TM</t>
  </si>
  <si>
    <t>Монитор Samsung 730 BF</t>
  </si>
  <si>
    <t>Рабочая станция в составе: Системный блок Aquarius,Клавиатура USB Aqua,Мышь оптическая, Монитор Acer</t>
  </si>
  <si>
    <t>Рабочая станция для защищенного контура: системный блок Kraftway Credo KC36,монитор LG L1742</t>
  </si>
  <si>
    <t>Усиленная рабочая станция в составе: системный блок Kraftway Credo KC54, монитор LG L1742S</t>
  </si>
  <si>
    <t>Монитор 17",клавиатура,мышь, сист.блок AguariusPro</t>
  </si>
  <si>
    <t>Рабочая станция B-tronix Business 000022709</t>
  </si>
  <si>
    <t>Рабочая станция в составе:Системный блок Kraftway Credo KC36, Монитор LG L1742S</t>
  </si>
  <si>
    <t>Рабочая станция в составе: Системный блок НРPro 6300 Мт, Монитор НР С4D30AA+ Системный блок Corp</t>
  </si>
  <si>
    <t>'Рабочая станция администратора СВУЦ</t>
  </si>
  <si>
    <t>Рабочая станция, в составе: системный блок Kraftway Credo KC36, монитор LG L1742S</t>
  </si>
  <si>
    <t>Рабочая станция в составе: Монитор Samsung 540N+Системный блок</t>
  </si>
  <si>
    <t>Рабочая станция в составе:Системный блок Corp+Монитор-19 LG</t>
  </si>
  <si>
    <t>Системный блок iRU Corp 310 13-2100/4096/64SSD/black в составе:Монитор ViewSonic TFT23.6</t>
  </si>
  <si>
    <t>Рабочая станция в составе:сист.блок DEPO Neos220, монитор Acer AL1717Fs ,клавиатура</t>
  </si>
  <si>
    <t>Сервер Kraftway KC 30 P-4 2.8 GHz</t>
  </si>
  <si>
    <t>ПК-GEG KC34/Intel</t>
  </si>
  <si>
    <t>'GEG idea KR 21 Pentium 4-3</t>
  </si>
  <si>
    <t>Рабочая станция в составе:сист.блок Depo Neos 220,монитор Acer AL1717Fs клавиатура манипулятор</t>
  </si>
  <si>
    <t>Рабочая станция в составе: Системный блок OFT Intel Core 2 Duo E6550, Монитор 19"" Beng E900</t>
  </si>
  <si>
    <t>Рабочая станция Kraftway KR11 P4-2.4GHz</t>
  </si>
  <si>
    <t>Рабочая станция GEG Idea KR21 Pentium 4-3. 4G</t>
  </si>
  <si>
    <t>Рабочая станция в составе: системный блок Kraftway Credo KC36+монитор LG L1742S</t>
  </si>
  <si>
    <t>Рабочая станция в составе: Системный блок OFT+Монитор 19 LG L1942SE-SF (RU)</t>
  </si>
  <si>
    <t>Рабочая станция в составе: Системный блок iRU Corp+Монитор ViewSonic +Системный блок Corp</t>
  </si>
  <si>
    <t>Принтер Xerox Phaser 5335N</t>
  </si>
  <si>
    <t>Принтер (тип 2) Xerox Phaser 5335</t>
  </si>
  <si>
    <t>Принтер (тип 3) Xerox Phaser 5335 DT</t>
  </si>
  <si>
    <t>Многофункциональное устройство Xerox Phaser3300 MFP</t>
  </si>
  <si>
    <t>Принтер лазерный формата А4</t>
  </si>
  <si>
    <t>Многофункцинальное устройство(принтер/копир/сканер) Xerox WC5020B черно-белый, лазерный, форматА3</t>
  </si>
  <si>
    <t>Сканер Xerox DM3460</t>
  </si>
  <si>
    <t>Принтер WorkCenter PE-16</t>
  </si>
  <si>
    <t>Принтер (тип 1) Xerox Phaser 5335</t>
  </si>
  <si>
    <t>КCEPOKC 3200 MFP /B</t>
  </si>
  <si>
    <t>Многофункциональное устройство Samsung CLX-3305</t>
  </si>
  <si>
    <t>Принтер Brother HL-5250DN (сетевой)</t>
  </si>
  <si>
    <t>Принтер Samsung ML-1520</t>
  </si>
  <si>
    <t>Принтер Work Center PE -16</t>
  </si>
  <si>
    <t>Принтер Xerox Phaser 3428DN</t>
  </si>
  <si>
    <t>Рабочее место (Монитор/ИБП/МФУ/Беспроводной комплект)</t>
  </si>
  <si>
    <t>Принтер Xerox WorkCenter PE-16</t>
  </si>
  <si>
    <t>Принтер Xerox Phaser 5335</t>
  </si>
  <si>
    <t>Ксерокс СС 245</t>
  </si>
  <si>
    <t>Копировальный аппарат DC 440</t>
  </si>
  <si>
    <t>Принтер Xerox Phaser 4500 DX</t>
  </si>
  <si>
    <t>Принтер тип D HP LJ8150N</t>
  </si>
  <si>
    <t>Принтер HP DJ 710c (А4,600dpi,PhotoRet II)</t>
  </si>
  <si>
    <t>*Блок бесперебойного питания Krauler Basic BAC-1000</t>
  </si>
  <si>
    <t>*Блок бесперебойного питания Ippon Back Office</t>
  </si>
  <si>
    <t>*APS BASK-UPS 500 CS</t>
  </si>
  <si>
    <t>Оказание услуг по сбору, транспортированию, обработке и утилизации информационно – коммуникационного оборудования для нужд Управления Федерального казначейства по Сахалинской области</t>
  </si>
  <si>
    <t>Дата подготовки обоснования НМЦК(ЦК) 11.08.2026</t>
  </si>
  <si>
    <r>
      <t xml:space="preserve">Реквизиты запросов ценовой информации (в т.ч. в ЕИС): Запрос направлен в 8 организаций: исх. от 04.08.2026 № 53-09-12/4574, в ЕИС от 06.08.2026 № 0822100002826000617. Ответ получен от 3 (трех) организаций на основании данной информации произведен расчет НМЦК (ЦК): </t>
    </r>
    <r>
      <rPr>
        <sz val="12"/>
        <rFont val="Times New Roman"/>
        <family val="1"/>
        <charset val="204"/>
      </rPr>
      <t>Источник № 1 - вх. № 1224 от 06.08.2026, № 2 - вх. № 1225 от 06.08.2026, № 3 - вх. № 1226 от 06.08.2026.</t>
    </r>
  </si>
  <si>
    <t xml:space="preserve">Источник №1 исх. № б/н от 05.08.2026 (вх. № 1224 от 06.08.2026) </t>
  </si>
  <si>
    <t xml:space="preserve">Источник №2 исх. № б/н от 06.08.2026 (вх. № 1225 от 06.08.2026)           </t>
  </si>
  <si>
    <t xml:space="preserve">Источник №3 исх. № б/н от 06.08.2026 (вх. № 1226 от 06.08.2026) </t>
  </si>
  <si>
    <t>2.4.6. Затраты на утилизацию нефинансовых активов  нормативных затрат в сфере информационно-коммуникационных технологий на обеспечение функций территориальных органов Федерального казначейства и Федерального казенного учреждения «Центр по обеспечению деятельности Казначейства России» утверждённых приказом от 16.09.2021 № 262.</t>
  </si>
  <si>
    <t>Принтер (А4,600dpi,PhotoRet II)</t>
  </si>
  <si>
    <t>Системный блок GEG Idea KR 21 Pentium 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</si>
</sst>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 applyAlignment="1">
      <alignment horizontal="left" vertical="top"/>
    </xf>
    <xf numFmtId="0" fontId="6" fillId="0" borderId="0" xfId="0" applyFont="1" applyFill="1" applyAlignment="1">
      <alignment horizontal="center" vertical="top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top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1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12" fillId="0" borderId="12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1" fontId="1" fillId="0" borderId="15" xfId="0" applyNumberFormat="1" applyFont="1" applyFill="1" applyBorder="1" applyAlignment="1">
      <alignment horizontal="center" vertical="top" shrinkToFit="1"/>
    </xf>
    <xf numFmtId="1" fontId="1" fillId="0" borderId="14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14" xfId="0" applyNumberFormat="1" applyFont="1" applyFill="1" applyBorder="1" applyAlignment="1">
      <alignment horizontal="right" vertical="top" indent="2" shrinkToFit="1"/>
    </xf>
    <xf numFmtId="49" fontId="12" fillId="0" borderId="8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0" xfId="0" applyFill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center"/>
    </xf>
    <xf numFmtId="0" fontId="12" fillId="0" borderId="0" xfId="0" applyFont="1" applyFill="1" applyBorder="1" applyAlignment="1">
      <alignment horizontal="right" wrapText="1"/>
    </xf>
    <xf numFmtId="0" fontId="4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 indent="1"/>
    </xf>
    <xf numFmtId="0" fontId="8" fillId="0" borderId="6" xfId="0" applyFont="1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1"/>
    </xf>
    <xf numFmtId="0" fontId="8" fillId="0" borderId="3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/>
    </xf>
    <xf numFmtId="0" fontId="10" fillId="0" borderId="4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8" fillId="0" borderId="6" xfId="0" applyNumberFormat="1" applyFont="1" applyFill="1" applyBorder="1" applyAlignment="1">
      <alignment horizontal="center" vertical="top" wrapText="1"/>
    </xf>
    <xf numFmtId="2" fontId="8" fillId="0" borderId="2" xfId="0" applyNumberFormat="1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9</xdr:row>
      <xdr:rowOff>450850</xdr:rowOff>
    </xdr:from>
    <xdr:to>
      <xdr:col>9</xdr:col>
      <xdr:colOff>875354</xdr:colOff>
      <xdr:row>10</xdr:row>
      <xdr:rowOff>84667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AFA9218A-48E6-FB6B-4CE3-ABB31D21F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8900" y="4737100"/>
          <a:ext cx="818204" cy="40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122</xdr:row>
      <xdr:rowOff>635000</xdr:rowOff>
    </xdr:from>
    <xdr:to>
      <xdr:col>1</xdr:col>
      <xdr:colOff>533400</xdr:colOff>
      <xdr:row>123</xdr:row>
      <xdr:rowOff>60113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826600"/>
          <a:ext cx="1095375" cy="430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123</xdr:row>
      <xdr:rowOff>355600</xdr:rowOff>
    </xdr:from>
    <xdr:to>
      <xdr:col>1</xdr:col>
      <xdr:colOff>755650</xdr:colOff>
      <xdr:row>125</xdr:row>
      <xdr:rowOff>177165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52100"/>
          <a:ext cx="1355725" cy="54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125</xdr:row>
      <xdr:rowOff>152400</xdr:rowOff>
    </xdr:from>
    <xdr:to>
      <xdr:col>0</xdr:col>
      <xdr:colOff>267970</xdr:colOff>
      <xdr:row>127</xdr:row>
      <xdr:rowOff>1906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7172800"/>
          <a:ext cx="153670" cy="249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10583</xdr:colOff>
      <xdr:row>127</xdr:row>
      <xdr:rowOff>409575</xdr:rowOff>
    </xdr:from>
    <xdr:to>
      <xdr:col>1</xdr:col>
      <xdr:colOff>814916</xdr:colOff>
      <xdr:row>128</xdr:row>
      <xdr:rowOff>131656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10961158"/>
          <a:ext cx="1407583" cy="39941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11</xdr:col>
      <xdr:colOff>384175</xdr:colOff>
      <xdr:row>9</xdr:row>
      <xdr:rowOff>777875</xdr:rowOff>
    </xdr:from>
    <xdr:ext cx="153670" cy="238670"/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9BEDC639-BF1C-47C4-8BA2-88F55ACEF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4425" y="5064125"/>
          <a:ext cx="153670" cy="23867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473512</xdr:colOff>
      <xdr:row>9</xdr:row>
      <xdr:rowOff>495087</xdr:rowOff>
    </xdr:from>
    <xdr:to>
      <xdr:col>10</xdr:col>
      <xdr:colOff>633412</xdr:colOff>
      <xdr:row>9</xdr:row>
      <xdr:rowOff>642687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AA11E5B9-C2EF-4813-9A45-09504700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9512" y="4781337"/>
          <a:ext cx="159900" cy="14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132"/>
  <sheetViews>
    <sheetView tabSelected="1" topLeftCell="A91" zoomScale="90" zoomScaleNormal="90" zoomScaleSheetLayoutView="100" workbookViewId="0">
      <selection activeCell="E13" sqref="E13:E121"/>
    </sheetView>
  </sheetViews>
  <sheetFormatPr defaultRowHeight="12.75" x14ac:dyDescent="0.2"/>
  <cols>
    <col min="1" max="1" width="10.5" style="6" customWidth="1"/>
    <col min="2" max="2" width="35" style="6" customWidth="1"/>
    <col min="3" max="3" width="54.5" style="6" customWidth="1"/>
    <col min="4" max="4" width="10.6640625" style="14" customWidth="1"/>
    <col min="5" max="5" width="8" style="6" customWidth="1"/>
    <col min="6" max="6" width="15.5" style="6" customWidth="1"/>
    <col min="7" max="7" width="20.83203125" style="6" customWidth="1"/>
    <col min="8" max="8" width="21" style="6" customWidth="1"/>
    <col min="9" max="9" width="20.83203125" style="6" customWidth="1"/>
    <col min="10" max="10" width="17.1640625" style="6" customWidth="1"/>
    <col min="11" max="11" width="15.1640625" style="6" customWidth="1"/>
    <col min="12" max="12" width="13.83203125" style="6" customWidth="1"/>
    <col min="13" max="13" width="13.83203125" style="14" customWidth="1"/>
    <col min="14" max="14" width="16.83203125" style="6" customWidth="1"/>
    <col min="15" max="15" width="19.5" style="6" customWidth="1"/>
    <col min="16" max="16" width="19.5" style="14" customWidth="1"/>
    <col min="17" max="17" width="19.1640625" style="6" customWidth="1"/>
    <col min="18" max="18" width="7.6640625" style="6" customWidth="1"/>
    <col min="19" max="19" width="7.5" style="6" customWidth="1"/>
    <col min="20" max="21" width="9.33203125" style="6"/>
    <col min="22" max="22" width="7.83203125" style="6" customWidth="1"/>
    <col min="23" max="23" width="0.33203125" style="6" hidden="1" customWidth="1"/>
    <col min="24" max="16384" width="9.33203125" style="6"/>
  </cols>
  <sheetData>
    <row r="1" spans="1:18" ht="18.75" x14ac:dyDescent="0.2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15" customHeight="1" x14ac:dyDescent="0.2">
      <c r="A2" s="45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"/>
    </row>
    <row r="3" spans="1:18" s="7" customFormat="1" ht="15.75" x14ac:dyDescent="0.2">
      <c r="A3" s="45" t="s">
        <v>207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5.75" x14ac:dyDescent="0.2">
      <c r="A4" s="45" t="s">
        <v>29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ht="30" customHeight="1" x14ac:dyDescent="0.2">
      <c r="A5" s="45" t="s">
        <v>209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18" ht="15.75" x14ac:dyDescent="0.2">
      <c r="A6" s="45" t="s">
        <v>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</row>
    <row r="7" spans="1:18" ht="30.75" customHeight="1" x14ac:dyDescent="0.2">
      <c r="A7" s="46" t="s">
        <v>213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ht="25.5" customHeight="1" x14ac:dyDescent="0.2">
      <c r="A8" s="47" t="s">
        <v>2</v>
      </c>
      <c r="B8" s="50" t="s">
        <v>3</v>
      </c>
      <c r="C8" s="50" t="s">
        <v>4</v>
      </c>
      <c r="D8" s="68" t="s">
        <v>24</v>
      </c>
      <c r="E8" s="50" t="s">
        <v>5</v>
      </c>
      <c r="F8" s="47" t="s">
        <v>6</v>
      </c>
      <c r="G8" s="56" t="s">
        <v>7</v>
      </c>
      <c r="H8" s="57"/>
      <c r="I8" s="57"/>
      <c r="J8" s="57"/>
      <c r="K8" s="57"/>
      <c r="L8" s="57"/>
      <c r="M8" s="57"/>
      <c r="N8" s="57"/>
      <c r="O8" s="57"/>
      <c r="P8" s="65" t="s">
        <v>26</v>
      </c>
      <c r="Q8" s="58" t="s">
        <v>8</v>
      </c>
      <c r="R8" s="5"/>
    </row>
    <row r="9" spans="1:18" ht="22.15" customHeight="1" x14ac:dyDescent="0.2">
      <c r="A9" s="48"/>
      <c r="B9" s="51"/>
      <c r="C9" s="51"/>
      <c r="D9" s="69"/>
      <c r="E9" s="51"/>
      <c r="F9" s="48"/>
      <c r="G9" s="56" t="s">
        <v>9</v>
      </c>
      <c r="H9" s="57"/>
      <c r="I9" s="61"/>
      <c r="J9" s="50" t="s">
        <v>22</v>
      </c>
      <c r="K9" s="62" t="s">
        <v>18</v>
      </c>
      <c r="L9" s="62" t="s">
        <v>10</v>
      </c>
      <c r="M9" s="68" t="s">
        <v>25</v>
      </c>
      <c r="N9" s="50" t="s">
        <v>11</v>
      </c>
      <c r="O9" s="50" t="s">
        <v>19</v>
      </c>
      <c r="P9" s="66"/>
      <c r="Q9" s="59"/>
      <c r="R9" s="2"/>
    </row>
    <row r="10" spans="1:18" ht="60.75" customHeight="1" x14ac:dyDescent="0.2">
      <c r="A10" s="48"/>
      <c r="B10" s="51"/>
      <c r="C10" s="51"/>
      <c r="D10" s="69"/>
      <c r="E10" s="51"/>
      <c r="F10" s="48"/>
      <c r="G10" s="9" t="s">
        <v>210</v>
      </c>
      <c r="H10" s="9" t="s">
        <v>211</v>
      </c>
      <c r="I10" s="9" t="s">
        <v>212</v>
      </c>
      <c r="J10" s="51"/>
      <c r="K10" s="63"/>
      <c r="L10" s="63"/>
      <c r="M10" s="69"/>
      <c r="N10" s="51"/>
      <c r="O10" s="51"/>
      <c r="P10" s="66"/>
      <c r="Q10" s="59"/>
      <c r="R10" s="5"/>
    </row>
    <row r="11" spans="1:18" ht="18" customHeight="1" x14ac:dyDescent="0.2">
      <c r="A11" s="49"/>
      <c r="B11" s="52"/>
      <c r="C11" s="52"/>
      <c r="D11" s="70"/>
      <c r="E11" s="52"/>
      <c r="F11" s="49"/>
      <c r="G11" s="10" t="s">
        <v>12</v>
      </c>
      <c r="H11" s="10" t="s">
        <v>12</v>
      </c>
      <c r="I11" s="10" t="s">
        <v>12</v>
      </c>
      <c r="J11" s="52"/>
      <c r="K11" s="64"/>
      <c r="L11" s="64"/>
      <c r="M11" s="70"/>
      <c r="N11" s="52"/>
      <c r="O11" s="52"/>
      <c r="P11" s="67"/>
      <c r="Q11" s="60"/>
      <c r="R11" s="2"/>
    </row>
    <row r="12" spans="1:18" ht="15.75" customHeight="1" x14ac:dyDescent="0.2">
      <c r="A12" s="31">
        <v>1</v>
      </c>
      <c r="B12" s="32">
        <v>2</v>
      </c>
      <c r="C12" s="32">
        <v>3</v>
      </c>
      <c r="D12" s="33">
        <v>4</v>
      </c>
      <c r="E12" s="34">
        <v>5</v>
      </c>
      <c r="F12" s="32">
        <v>6</v>
      </c>
      <c r="G12" s="32">
        <v>7</v>
      </c>
      <c r="H12" s="32">
        <v>8</v>
      </c>
      <c r="I12" s="32">
        <v>9</v>
      </c>
      <c r="J12" s="32">
        <v>10</v>
      </c>
      <c r="K12" s="32">
        <v>11</v>
      </c>
      <c r="L12" s="32">
        <v>12</v>
      </c>
      <c r="M12" s="32">
        <v>13</v>
      </c>
      <c r="N12" s="32">
        <v>14</v>
      </c>
      <c r="O12" s="35" t="s">
        <v>27</v>
      </c>
      <c r="P12" s="32">
        <v>15</v>
      </c>
      <c r="Q12" s="32">
        <v>16</v>
      </c>
      <c r="R12" s="2"/>
    </row>
    <row r="13" spans="1:18" s="28" customFormat="1" ht="16.5" customHeight="1" x14ac:dyDescent="0.2">
      <c r="A13" s="11" t="s">
        <v>30</v>
      </c>
      <c r="B13" s="18" t="s">
        <v>139</v>
      </c>
      <c r="C13" s="36" t="s">
        <v>141</v>
      </c>
      <c r="D13" s="19" t="s">
        <v>139</v>
      </c>
      <c r="E13" s="20" t="s">
        <v>23</v>
      </c>
      <c r="F13" s="12">
        <v>1</v>
      </c>
      <c r="G13" s="13">
        <v>1000</v>
      </c>
      <c r="H13" s="13">
        <v>1000</v>
      </c>
      <c r="I13" s="13">
        <v>1000</v>
      </c>
      <c r="J13" s="21">
        <f>K13/L13*100</f>
        <v>0</v>
      </c>
      <c r="K13" s="22">
        <f>SQRT(((SUM((POWER(G13-L13,2)),(POWER(H13-L13,2)),(POWER(I13-L13,2)))/(COLUMNS(G13:I13)-1))))</f>
        <v>0</v>
      </c>
      <c r="L13" s="23">
        <f>((G13+H13+I13)/3)</f>
        <v>1000</v>
      </c>
      <c r="M13" s="23">
        <v>60000</v>
      </c>
      <c r="N13" s="24">
        <f>((F13/1)*(SUM(G13)))</f>
        <v>1000</v>
      </c>
      <c r="O13" s="24">
        <f>L13*F13</f>
        <v>1000</v>
      </c>
      <c r="P13" s="24"/>
      <c r="Q13" s="24"/>
      <c r="R13" s="2"/>
    </row>
    <row r="14" spans="1:18" s="28" customFormat="1" ht="18" customHeight="1" x14ac:dyDescent="0.2">
      <c r="A14" s="11" t="s">
        <v>31</v>
      </c>
      <c r="B14" s="18" t="s">
        <v>139</v>
      </c>
      <c r="C14" s="36" t="s">
        <v>141</v>
      </c>
      <c r="D14" s="19" t="s">
        <v>139</v>
      </c>
      <c r="E14" s="20" t="s">
        <v>23</v>
      </c>
      <c r="F14" s="12">
        <v>1</v>
      </c>
      <c r="G14" s="13">
        <v>1000</v>
      </c>
      <c r="H14" s="13">
        <v>1000</v>
      </c>
      <c r="I14" s="13">
        <v>1000</v>
      </c>
      <c r="J14" s="21">
        <f t="shared" ref="J14:J77" si="0">K14/L14*100</f>
        <v>0</v>
      </c>
      <c r="K14" s="22">
        <f t="shared" ref="K14:K77" si="1">SQRT(((SUM((POWER(G14-L14,2)),(POWER(H14-L14,2)),(POWER(I14-L14,2)))/(COLUMNS(G14:I14)-1))))</f>
        <v>0</v>
      </c>
      <c r="L14" s="23">
        <f t="shared" ref="L14:L77" si="2">((G14+H14+I14)/3)</f>
        <v>1000</v>
      </c>
      <c r="M14" s="23">
        <v>60001</v>
      </c>
      <c r="N14" s="24">
        <f t="shared" ref="N14:N77" si="3">((F14/1)*(SUM(G14)))</f>
        <v>1000</v>
      </c>
      <c r="O14" s="24">
        <f t="shared" ref="O14:O77" si="4">L14*F14</f>
        <v>1000</v>
      </c>
      <c r="P14" s="24"/>
      <c r="Q14" s="24"/>
      <c r="R14" s="2"/>
    </row>
    <row r="15" spans="1:18" s="28" customFormat="1" ht="15.75" customHeight="1" x14ac:dyDescent="0.2">
      <c r="A15" s="11" t="s">
        <v>32</v>
      </c>
      <c r="B15" s="18" t="s">
        <v>139</v>
      </c>
      <c r="C15" s="36" t="s">
        <v>141</v>
      </c>
      <c r="D15" s="19" t="s">
        <v>139</v>
      </c>
      <c r="E15" s="20" t="s">
        <v>23</v>
      </c>
      <c r="F15" s="12">
        <v>1</v>
      </c>
      <c r="G15" s="13">
        <v>1000</v>
      </c>
      <c r="H15" s="13">
        <v>1000</v>
      </c>
      <c r="I15" s="13">
        <v>1000</v>
      </c>
      <c r="J15" s="21">
        <f t="shared" si="0"/>
        <v>0</v>
      </c>
      <c r="K15" s="22">
        <f t="shared" si="1"/>
        <v>0</v>
      </c>
      <c r="L15" s="23">
        <f t="shared" si="2"/>
        <v>1000</v>
      </c>
      <c r="M15" s="23">
        <v>60002</v>
      </c>
      <c r="N15" s="24">
        <f t="shared" si="3"/>
        <v>1000</v>
      </c>
      <c r="O15" s="24">
        <f t="shared" si="4"/>
        <v>1000</v>
      </c>
      <c r="P15" s="24"/>
      <c r="Q15" s="24"/>
      <c r="R15" s="2"/>
    </row>
    <row r="16" spans="1:18" s="28" customFormat="1" ht="15.75" customHeight="1" x14ac:dyDescent="0.2">
      <c r="A16" s="11" t="s">
        <v>33</v>
      </c>
      <c r="B16" s="18" t="s">
        <v>139</v>
      </c>
      <c r="C16" s="36" t="s">
        <v>142</v>
      </c>
      <c r="D16" s="19" t="s">
        <v>139</v>
      </c>
      <c r="E16" s="20" t="s">
        <v>23</v>
      </c>
      <c r="F16" s="12">
        <v>1</v>
      </c>
      <c r="G16" s="13">
        <v>1000</v>
      </c>
      <c r="H16" s="13">
        <v>1000</v>
      </c>
      <c r="I16" s="13">
        <v>1000</v>
      </c>
      <c r="J16" s="21">
        <f t="shared" si="0"/>
        <v>0</v>
      </c>
      <c r="K16" s="22">
        <f t="shared" si="1"/>
        <v>0</v>
      </c>
      <c r="L16" s="23">
        <f t="shared" si="2"/>
        <v>1000</v>
      </c>
      <c r="M16" s="23">
        <v>60003</v>
      </c>
      <c r="N16" s="24">
        <f t="shared" si="3"/>
        <v>1000</v>
      </c>
      <c r="O16" s="24">
        <f t="shared" si="4"/>
        <v>1000</v>
      </c>
      <c r="P16" s="24"/>
      <c r="Q16" s="24"/>
      <c r="R16" s="2"/>
    </row>
    <row r="17" spans="1:18" s="28" customFormat="1" ht="15.75" x14ac:dyDescent="0.2">
      <c r="A17" s="11" t="s">
        <v>34</v>
      </c>
      <c r="B17" s="18" t="s">
        <v>139</v>
      </c>
      <c r="C17" s="36" t="s">
        <v>141</v>
      </c>
      <c r="D17" s="19" t="s">
        <v>139</v>
      </c>
      <c r="E17" s="20" t="s">
        <v>23</v>
      </c>
      <c r="F17" s="12">
        <v>1</v>
      </c>
      <c r="G17" s="13">
        <v>1000</v>
      </c>
      <c r="H17" s="13">
        <v>1000</v>
      </c>
      <c r="I17" s="13">
        <v>1000</v>
      </c>
      <c r="J17" s="21">
        <f t="shared" si="0"/>
        <v>0</v>
      </c>
      <c r="K17" s="22">
        <f t="shared" si="1"/>
        <v>0</v>
      </c>
      <c r="L17" s="23">
        <f t="shared" si="2"/>
        <v>1000</v>
      </c>
      <c r="M17" s="23">
        <v>60004</v>
      </c>
      <c r="N17" s="24">
        <f t="shared" si="3"/>
        <v>1000</v>
      </c>
      <c r="O17" s="24">
        <f t="shared" si="4"/>
        <v>1000</v>
      </c>
      <c r="P17" s="24"/>
      <c r="Q17" s="24"/>
      <c r="R17" s="2"/>
    </row>
    <row r="18" spans="1:18" s="28" customFormat="1" ht="15.75" customHeight="1" x14ac:dyDescent="0.2">
      <c r="A18" s="11" t="s">
        <v>35</v>
      </c>
      <c r="B18" s="18" t="s">
        <v>139</v>
      </c>
      <c r="C18" s="36" t="s">
        <v>141</v>
      </c>
      <c r="D18" s="19" t="s">
        <v>139</v>
      </c>
      <c r="E18" s="20" t="s">
        <v>23</v>
      </c>
      <c r="F18" s="12">
        <v>1</v>
      </c>
      <c r="G18" s="13">
        <v>1000</v>
      </c>
      <c r="H18" s="13">
        <v>1000</v>
      </c>
      <c r="I18" s="13">
        <v>1000</v>
      </c>
      <c r="J18" s="21">
        <f t="shared" si="0"/>
        <v>0</v>
      </c>
      <c r="K18" s="22">
        <f t="shared" si="1"/>
        <v>0</v>
      </c>
      <c r="L18" s="23">
        <f t="shared" si="2"/>
        <v>1000</v>
      </c>
      <c r="M18" s="23">
        <v>60005</v>
      </c>
      <c r="N18" s="24">
        <f t="shared" si="3"/>
        <v>1000</v>
      </c>
      <c r="O18" s="24">
        <f t="shared" si="4"/>
        <v>1000</v>
      </c>
      <c r="P18" s="24"/>
      <c r="Q18" s="24"/>
      <c r="R18" s="2"/>
    </row>
    <row r="19" spans="1:18" s="28" customFormat="1" ht="15.75" customHeight="1" x14ac:dyDescent="0.2">
      <c r="A19" s="11" t="s">
        <v>36</v>
      </c>
      <c r="B19" s="18" t="s">
        <v>139</v>
      </c>
      <c r="C19" s="36" t="s">
        <v>141</v>
      </c>
      <c r="D19" s="19" t="s">
        <v>139</v>
      </c>
      <c r="E19" s="20" t="s">
        <v>23</v>
      </c>
      <c r="F19" s="12">
        <v>1</v>
      </c>
      <c r="G19" s="13">
        <v>1000</v>
      </c>
      <c r="H19" s="13">
        <v>1000</v>
      </c>
      <c r="I19" s="13">
        <v>1000</v>
      </c>
      <c r="J19" s="21">
        <f t="shared" si="0"/>
        <v>0</v>
      </c>
      <c r="K19" s="22">
        <f t="shared" si="1"/>
        <v>0</v>
      </c>
      <c r="L19" s="23">
        <f t="shared" si="2"/>
        <v>1000</v>
      </c>
      <c r="M19" s="23">
        <v>60006</v>
      </c>
      <c r="N19" s="24">
        <f t="shared" si="3"/>
        <v>1000</v>
      </c>
      <c r="O19" s="24">
        <f t="shared" si="4"/>
        <v>1000</v>
      </c>
      <c r="P19" s="24"/>
      <c r="Q19" s="24"/>
      <c r="R19" s="2"/>
    </row>
    <row r="20" spans="1:18" s="28" customFormat="1" ht="15.75" customHeight="1" x14ac:dyDescent="0.2">
      <c r="A20" s="11" t="s">
        <v>37</v>
      </c>
      <c r="B20" s="18" t="s">
        <v>139</v>
      </c>
      <c r="C20" s="36" t="s">
        <v>143</v>
      </c>
      <c r="D20" s="19" t="s">
        <v>139</v>
      </c>
      <c r="E20" s="20" t="s">
        <v>23</v>
      </c>
      <c r="F20" s="12">
        <v>1</v>
      </c>
      <c r="G20" s="13">
        <v>1000</v>
      </c>
      <c r="H20" s="13">
        <v>1000</v>
      </c>
      <c r="I20" s="13">
        <v>1000</v>
      </c>
      <c r="J20" s="21">
        <f t="shared" si="0"/>
        <v>0</v>
      </c>
      <c r="K20" s="22">
        <f t="shared" si="1"/>
        <v>0</v>
      </c>
      <c r="L20" s="23">
        <f t="shared" si="2"/>
        <v>1000</v>
      </c>
      <c r="M20" s="23">
        <v>60007</v>
      </c>
      <c r="N20" s="24">
        <f t="shared" si="3"/>
        <v>1000</v>
      </c>
      <c r="O20" s="24">
        <f t="shared" si="4"/>
        <v>1000</v>
      </c>
      <c r="P20" s="24"/>
      <c r="Q20" s="24"/>
      <c r="R20" s="2"/>
    </row>
    <row r="21" spans="1:18" s="28" customFormat="1" ht="31.5" x14ac:dyDescent="0.2">
      <c r="A21" s="11" t="s">
        <v>38</v>
      </c>
      <c r="B21" s="18" t="s">
        <v>139</v>
      </c>
      <c r="C21" s="36" t="s">
        <v>145</v>
      </c>
      <c r="D21" s="19" t="s">
        <v>139</v>
      </c>
      <c r="E21" s="20" t="s">
        <v>23</v>
      </c>
      <c r="F21" s="12">
        <v>1</v>
      </c>
      <c r="G21" s="13">
        <v>1000</v>
      </c>
      <c r="H21" s="13">
        <v>1000</v>
      </c>
      <c r="I21" s="13">
        <v>1000</v>
      </c>
      <c r="J21" s="21">
        <f t="shared" si="0"/>
        <v>0</v>
      </c>
      <c r="K21" s="22">
        <f t="shared" si="1"/>
        <v>0</v>
      </c>
      <c r="L21" s="23">
        <f t="shared" si="2"/>
        <v>1000</v>
      </c>
      <c r="M21" s="23">
        <v>60008</v>
      </c>
      <c r="N21" s="24">
        <f t="shared" si="3"/>
        <v>1000</v>
      </c>
      <c r="O21" s="24">
        <f t="shared" si="4"/>
        <v>1000</v>
      </c>
      <c r="P21" s="24"/>
      <c r="Q21" s="24"/>
      <c r="R21" s="2"/>
    </row>
    <row r="22" spans="1:18" s="28" customFormat="1" ht="15.75" x14ac:dyDescent="0.2">
      <c r="A22" s="11" t="s">
        <v>39</v>
      </c>
      <c r="B22" s="18" t="s">
        <v>139</v>
      </c>
      <c r="C22" s="36" t="s">
        <v>141</v>
      </c>
      <c r="D22" s="19" t="s">
        <v>139</v>
      </c>
      <c r="E22" s="20" t="s">
        <v>23</v>
      </c>
      <c r="F22" s="12">
        <v>1</v>
      </c>
      <c r="G22" s="13">
        <v>1000</v>
      </c>
      <c r="H22" s="13">
        <v>1000</v>
      </c>
      <c r="I22" s="13">
        <v>1000</v>
      </c>
      <c r="J22" s="21">
        <f t="shared" si="0"/>
        <v>0</v>
      </c>
      <c r="K22" s="22">
        <f t="shared" si="1"/>
        <v>0</v>
      </c>
      <c r="L22" s="23">
        <f t="shared" si="2"/>
        <v>1000</v>
      </c>
      <c r="M22" s="23">
        <v>60009</v>
      </c>
      <c r="N22" s="24">
        <f t="shared" si="3"/>
        <v>1000</v>
      </c>
      <c r="O22" s="24">
        <f t="shared" si="4"/>
        <v>1000</v>
      </c>
      <c r="P22" s="24"/>
      <c r="Q22" s="24"/>
      <c r="R22" s="2"/>
    </row>
    <row r="23" spans="1:18" s="28" customFormat="1" ht="31.5" x14ac:dyDescent="0.2">
      <c r="A23" s="11" t="s">
        <v>40</v>
      </c>
      <c r="B23" s="18" t="s">
        <v>139</v>
      </c>
      <c r="C23" s="36" t="s">
        <v>145</v>
      </c>
      <c r="D23" s="19" t="s">
        <v>139</v>
      </c>
      <c r="E23" s="20" t="s">
        <v>23</v>
      </c>
      <c r="F23" s="12">
        <v>1</v>
      </c>
      <c r="G23" s="13">
        <v>1000</v>
      </c>
      <c r="H23" s="13">
        <v>1000</v>
      </c>
      <c r="I23" s="13">
        <v>1000</v>
      </c>
      <c r="J23" s="21">
        <f t="shared" si="0"/>
        <v>0</v>
      </c>
      <c r="K23" s="22">
        <f t="shared" si="1"/>
        <v>0</v>
      </c>
      <c r="L23" s="23">
        <f t="shared" si="2"/>
        <v>1000</v>
      </c>
      <c r="M23" s="23">
        <v>60010</v>
      </c>
      <c r="N23" s="24">
        <f t="shared" si="3"/>
        <v>1000</v>
      </c>
      <c r="O23" s="24">
        <f t="shared" si="4"/>
        <v>1000</v>
      </c>
      <c r="P23" s="24"/>
      <c r="Q23" s="24"/>
      <c r="R23" s="2"/>
    </row>
    <row r="24" spans="1:18" s="28" customFormat="1" ht="15.75" customHeight="1" x14ac:dyDescent="0.2">
      <c r="A24" s="11" t="s">
        <v>41</v>
      </c>
      <c r="B24" s="18" t="s">
        <v>139</v>
      </c>
      <c r="C24" s="36" t="s">
        <v>146</v>
      </c>
      <c r="D24" s="19" t="s">
        <v>139</v>
      </c>
      <c r="E24" s="20" t="s">
        <v>23</v>
      </c>
      <c r="F24" s="12">
        <v>1</v>
      </c>
      <c r="G24" s="13">
        <v>1000</v>
      </c>
      <c r="H24" s="13">
        <v>1000</v>
      </c>
      <c r="I24" s="13">
        <v>1000</v>
      </c>
      <c r="J24" s="21">
        <f t="shared" si="0"/>
        <v>0</v>
      </c>
      <c r="K24" s="22">
        <f t="shared" si="1"/>
        <v>0</v>
      </c>
      <c r="L24" s="23">
        <f t="shared" si="2"/>
        <v>1000</v>
      </c>
      <c r="M24" s="23">
        <v>60011</v>
      </c>
      <c r="N24" s="24">
        <f t="shared" si="3"/>
        <v>1000</v>
      </c>
      <c r="O24" s="24">
        <f t="shared" si="4"/>
        <v>1000</v>
      </c>
      <c r="P24" s="24"/>
      <c r="Q24" s="24"/>
      <c r="R24" s="2"/>
    </row>
    <row r="25" spans="1:18" s="28" customFormat="1" ht="15.75" x14ac:dyDescent="0.2">
      <c r="A25" s="11" t="s">
        <v>42</v>
      </c>
      <c r="B25" s="18" t="s">
        <v>139</v>
      </c>
      <c r="C25" s="36" t="s">
        <v>147</v>
      </c>
      <c r="D25" s="19" t="s">
        <v>139</v>
      </c>
      <c r="E25" s="20" t="s">
        <v>23</v>
      </c>
      <c r="F25" s="12">
        <v>1</v>
      </c>
      <c r="G25" s="13">
        <v>1000</v>
      </c>
      <c r="H25" s="13">
        <v>1000</v>
      </c>
      <c r="I25" s="13">
        <v>1000</v>
      </c>
      <c r="J25" s="21">
        <f t="shared" si="0"/>
        <v>0</v>
      </c>
      <c r="K25" s="22">
        <f t="shared" si="1"/>
        <v>0</v>
      </c>
      <c r="L25" s="23">
        <f t="shared" si="2"/>
        <v>1000</v>
      </c>
      <c r="M25" s="23">
        <v>60012</v>
      </c>
      <c r="N25" s="24">
        <f t="shared" si="3"/>
        <v>1000</v>
      </c>
      <c r="O25" s="24">
        <f t="shared" si="4"/>
        <v>1000</v>
      </c>
      <c r="P25" s="24"/>
      <c r="Q25" s="24"/>
      <c r="R25" s="2"/>
    </row>
    <row r="26" spans="1:18" s="28" customFormat="1" ht="47.25" x14ac:dyDescent="0.2">
      <c r="A26" s="11" t="s">
        <v>43</v>
      </c>
      <c r="B26" s="18" t="s">
        <v>139</v>
      </c>
      <c r="C26" s="36" t="s">
        <v>148</v>
      </c>
      <c r="D26" s="19" t="s">
        <v>139</v>
      </c>
      <c r="E26" s="20" t="s">
        <v>23</v>
      </c>
      <c r="F26" s="12">
        <v>1</v>
      </c>
      <c r="G26" s="13">
        <v>1000</v>
      </c>
      <c r="H26" s="13">
        <v>1000</v>
      </c>
      <c r="I26" s="13">
        <v>1000</v>
      </c>
      <c r="J26" s="21">
        <f t="shared" si="0"/>
        <v>0</v>
      </c>
      <c r="K26" s="22">
        <f t="shared" si="1"/>
        <v>0</v>
      </c>
      <c r="L26" s="23">
        <f t="shared" si="2"/>
        <v>1000</v>
      </c>
      <c r="M26" s="23">
        <v>60013</v>
      </c>
      <c r="N26" s="24">
        <f t="shared" si="3"/>
        <v>1000</v>
      </c>
      <c r="O26" s="24">
        <f t="shared" si="4"/>
        <v>1000</v>
      </c>
      <c r="P26" s="24"/>
      <c r="Q26" s="24"/>
      <c r="R26" s="2"/>
    </row>
    <row r="27" spans="1:18" s="28" customFormat="1" ht="31.5" x14ac:dyDescent="0.2">
      <c r="A27" s="11" t="s">
        <v>44</v>
      </c>
      <c r="B27" s="18" t="s">
        <v>139</v>
      </c>
      <c r="C27" s="36" t="s">
        <v>145</v>
      </c>
      <c r="D27" s="19" t="s">
        <v>139</v>
      </c>
      <c r="E27" s="20" t="s">
        <v>23</v>
      </c>
      <c r="F27" s="12">
        <v>1</v>
      </c>
      <c r="G27" s="13">
        <v>1000</v>
      </c>
      <c r="H27" s="13">
        <v>1000</v>
      </c>
      <c r="I27" s="13">
        <v>1000</v>
      </c>
      <c r="J27" s="21">
        <f t="shared" si="0"/>
        <v>0</v>
      </c>
      <c r="K27" s="22">
        <f t="shared" si="1"/>
        <v>0</v>
      </c>
      <c r="L27" s="23">
        <f t="shared" si="2"/>
        <v>1000</v>
      </c>
      <c r="M27" s="23">
        <v>60014</v>
      </c>
      <c r="N27" s="24">
        <f t="shared" si="3"/>
        <v>1000</v>
      </c>
      <c r="O27" s="24">
        <f t="shared" si="4"/>
        <v>1000</v>
      </c>
      <c r="P27" s="24"/>
      <c r="Q27" s="24"/>
      <c r="R27" s="2"/>
    </row>
    <row r="28" spans="1:18" s="28" customFormat="1" ht="31.5" x14ac:dyDescent="0.2">
      <c r="A28" s="11" t="s">
        <v>45</v>
      </c>
      <c r="B28" s="18" t="s">
        <v>139</v>
      </c>
      <c r="C28" s="36" t="s">
        <v>149</v>
      </c>
      <c r="D28" s="19" t="s">
        <v>139</v>
      </c>
      <c r="E28" s="20" t="s">
        <v>23</v>
      </c>
      <c r="F28" s="12">
        <v>1</v>
      </c>
      <c r="G28" s="13">
        <v>1000</v>
      </c>
      <c r="H28" s="13">
        <v>1000</v>
      </c>
      <c r="I28" s="13">
        <v>1000</v>
      </c>
      <c r="J28" s="21">
        <f t="shared" si="0"/>
        <v>0</v>
      </c>
      <c r="K28" s="22">
        <f t="shared" si="1"/>
        <v>0</v>
      </c>
      <c r="L28" s="23">
        <f t="shared" si="2"/>
        <v>1000</v>
      </c>
      <c r="M28" s="23">
        <v>60015</v>
      </c>
      <c r="N28" s="24">
        <f t="shared" si="3"/>
        <v>1000</v>
      </c>
      <c r="O28" s="24">
        <f t="shared" si="4"/>
        <v>1000</v>
      </c>
      <c r="P28" s="24"/>
      <c r="Q28" s="24"/>
      <c r="R28" s="2"/>
    </row>
    <row r="29" spans="1:18" s="28" customFormat="1" ht="15.75" x14ac:dyDescent="0.2">
      <c r="A29" s="11" t="s">
        <v>46</v>
      </c>
      <c r="B29" s="18" t="s">
        <v>139</v>
      </c>
      <c r="C29" s="36" t="s">
        <v>150</v>
      </c>
      <c r="D29" s="19" t="s">
        <v>139</v>
      </c>
      <c r="E29" s="20" t="s">
        <v>23</v>
      </c>
      <c r="F29" s="12">
        <v>1</v>
      </c>
      <c r="G29" s="13">
        <v>1000</v>
      </c>
      <c r="H29" s="13">
        <v>1000</v>
      </c>
      <c r="I29" s="13">
        <v>1000</v>
      </c>
      <c r="J29" s="21">
        <f t="shared" si="0"/>
        <v>0</v>
      </c>
      <c r="K29" s="22">
        <f t="shared" si="1"/>
        <v>0</v>
      </c>
      <c r="L29" s="23">
        <f t="shared" si="2"/>
        <v>1000</v>
      </c>
      <c r="M29" s="23">
        <v>60016</v>
      </c>
      <c r="N29" s="24">
        <f t="shared" si="3"/>
        <v>1000</v>
      </c>
      <c r="O29" s="24">
        <f t="shared" si="4"/>
        <v>1000</v>
      </c>
      <c r="P29" s="24"/>
      <c r="Q29" s="24"/>
      <c r="R29" s="2"/>
    </row>
    <row r="30" spans="1:18" s="28" customFormat="1" ht="31.5" x14ac:dyDescent="0.2">
      <c r="A30" s="11" t="s">
        <v>47</v>
      </c>
      <c r="B30" s="18" t="s">
        <v>139</v>
      </c>
      <c r="C30" s="36" t="s">
        <v>151</v>
      </c>
      <c r="D30" s="19" t="s">
        <v>139</v>
      </c>
      <c r="E30" s="20" t="s">
        <v>23</v>
      </c>
      <c r="F30" s="12">
        <v>1</v>
      </c>
      <c r="G30" s="13">
        <v>1000</v>
      </c>
      <c r="H30" s="13">
        <v>1000</v>
      </c>
      <c r="I30" s="13">
        <v>1000</v>
      </c>
      <c r="J30" s="21">
        <f t="shared" si="0"/>
        <v>0</v>
      </c>
      <c r="K30" s="22">
        <f t="shared" si="1"/>
        <v>0</v>
      </c>
      <c r="L30" s="23">
        <f t="shared" si="2"/>
        <v>1000</v>
      </c>
      <c r="M30" s="23">
        <v>60017</v>
      </c>
      <c r="N30" s="24">
        <f t="shared" si="3"/>
        <v>1000</v>
      </c>
      <c r="O30" s="24">
        <f t="shared" si="4"/>
        <v>1000</v>
      </c>
      <c r="P30" s="24"/>
      <c r="Q30" s="24"/>
      <c r="R30" s="2"/>
    </row>
    <row r="31" spans="1:18" s="28" customFormat="1" ht="13.5" customHeight="1" x14ac:dyDescent="0.2">
      <c r="A31" s="11" t="s">
        <v>48</v>
      </c>
      <c r="B31" s="18" t="s">
        <v>139</v>
      </c>
      <c r="C31" s="36" t="s">
        <v>152</v>
      </c>
      <c r="D31" s="19" t="s">
        <v>139</v>
      </c>
      <c r="E31" s="20" t="s">
        <v>23</v>
      </c>
      <c r="F31" s="12">
        <v>1</v>
      </c>
      <c r="G31" s="13">
        <v>1000</v>
      </c>
      <c r="H31" s="13">
        <v>1000</v>
      </c>
      <c r="I31" s="13">
        <v>1000</v>
      </c>
      <c r="J31" s="21">
        <f t="shared" si="0"/>
        <v>0</v>
      </c>
      <c r="K31" s="22">
        <f t="shared" si="1"/>
        <v>0</v>
      </c>
      <c r="L31" s="23">
        <f t="shared" si="2"/>
        <v>1000</v>
      </c>
      <c r="M31" s="23">
        <v>60018</v>
      </c>
      <c r="N31" s="24">
        <f t="shared" si="3"/>
        <v>1000</v>
      </c>
      <c r="O31" s="24">
        <f t="shared" si="4"/>
        <v>1000</v>
      </c>
      <c r="P31" s="24"/>
      <c r="Q31" s="24"/>
      <c r="R31" s="2"/>
    </row>
    <row r="32" spans="1:18" s="28" customFormat="1" ht="31.5" x14ac:dyDescent="0.2">
      <c r="A32" s="11" t="s">
        <v>49</v>
      </c>
      <c r="B32" s="18" t="s">
        <v>139</v>
      </c>
      <c r="C32" s="36" t="s">
        <v>153</v>
      </c>
      <c r="D32" s="19" t="s">
        <v>139</v>
      </c>
      <c r="E32" s="20" t="s">
        <v>23</v>
      </c>
      <c r="F32" s="12">
        <v>1</v>
      </c>
      <c r="G32" s="13">
        <v>1000</v>
      </c>
      <c r="H32" s="13">
        <v>1000</v>
      </c>
      <c r="I32" s="13">
        <v>1000</v>
      </c>
      <c r="J32" s="21">
        <f t="shared" si="0"/>
        <v>0</v>
      </c>
      <c r="K32" s="22">
        <f t="shared" si="1"/>
        <v>0</v>
      </c>
      <c r="L32" s="23">
        <f t="shared" si="2"/>
        <v>1000</v>
      </c>
      <c r="M32" s="23">
        <v>60019</v>
      </c>
      <c r="N32" s="24">
        <f t="shared" si="3"/>
        <v>1000</v>
      </c>
      <c r="O32" s="24">
        <f t="shared" si="4"/>
        <v>1000</v>
      </c>
      <c r="P32" s="24"/>
      <c r="Q32" s="24"/>
      <c r="R32" s="2"/>
    </row>
    <row r="33" spans="1:18" s="28" customFormat="1" ht="31.5" x14ac:dyDescent="0.2">
      <c r="A33" s="11" t="s">
        <v>50</v>
      </c>
      <c r="B33" s="18" t="s">
        <v>139</v>
      </c>
      <c r="C33" s="36" t="s">
        <v>145</v>
      </c>
      <c r="D33" s="19" t="s">
        <v>139</v>
      </c>
      <c r="E33" s="20" t="s">
        <v>23</v>
      </c>
      <c r="F33" s="12">
        <v>1</v>
      </c>
      <c r="G33" s="13">
        <v>1000</v>
      </c>
      <c r="H33" s="13">
        <v>1000</v>
      </c>
      <c r="I33" s="13">
        <v>1000</v>
      </c>
      <c r="J33" s="21">
        <f t="shared" si="0"/>
        <v>0</v>
      </c>
      <c r="K33" s="22">
        <f t="shared" si="1"/>
        <v>0</v>
      </c>
      <c r="L33" s="23">
        <f t="shared" si="2"/>
        <v>1000</v>
      </c>
      <c r="M33" s="23">
        <v>60020</v>
      </c>
      <c r="N33" s="24">
        <f t="shared" si="3"/>
        <v>1000</v>
      </c>
      <c r="O33" s="24">
        <f t="shared" si="4"/>
        <v>1000</v>
      </c>
      <c r="P33" s="24"/>
      <c r="Q33" s="24"/>
      <c r="R33" s="2"/>
    </row>
    <row r="34" spans="1:18" s="28" customFormat="1" ht="15.75" customHeight="1" x14ac:dyDescent="0.2">
      <c r="A34" s="11" t="s">
        <v>51</v>
      </c>
      <c r="B34" s="18" t="s">
        <v>139</v>
      </c>
      <c r="C34" s="36" t="s">
        <v>145</v>
      </c>
      <c r="D34" s="19" t="s">
        <v>139</v>
      </c>
      <c r="E34" s="20" t="s">
        <v>23</v>
      </c>
      <c r="F34" s="12">
        <v>1</v>
      </c>
      <c r="G34" s="13">
        <v>1000</v>
      </c>
      <c r="H34" s="13">
        <v>1000</v>
      </c>
      <c r="I34" s="13">
        <v>1000</v>
      </c>
      <c r="J34" s="21">
        <f t="shared" si="0"/>
        <v>0</v>
      </c>
      <c r="K34" s="22">
        <f t="shared" si="1"/>
        <v>0</v>
      </c>
      <c r="L34" s="23">
        <f t="shared" si="2"/>
        <v>1000</v>
      </c>
      <c r="M34" s="23">
        <v>60021</v>
      </c>
      <c r="N34" s="24">
        <f t="shared" si="3"/>
        <v>1000</v>
      </c>
      <c r="O34" s="24">
        <f t="shared" si="4"/>
        <v>1000</v>
      </c>
      <c r="P34" s="24"/>
      <c r="Q34" s="24"/>
      <c r="R34" s="2"/>
    </row>
    <row r="35" spans="1:18" s="28" customFormat="1" ht="15.75" customHeight="1" x14ac:dyDescent="0.2">
      <c r="A35" s="11" t="s">
        <v>52</v>
      </c>
      <c r="B35" s="18" t="s">
        <v>139</v>
      </c>
      <c r="C35" s="36" t="s">
        <v>150</v>
      </c>
      <c r="D35" s="19" t="s">
        <v>139</v>
      </c>
      <c r="E35" s="20" t="s">
        <v>23</v>
      </c>
      <c r="F35" s="12">
        <v>1</v>
      </c>
      <c r="G35" s="13">
        <v>1000</v>
      </c>
      <c r="H35" s="13">
        <v>1000</v>
      </c>
      <c r="I35" s="13">
        <v>1000</v>
      </c>
      <c r="J35" s="21">
        <f t="shared" si="0"/>
        <v>0</v>
      </c>
      <c r="K35" s="22">
        <f t="shared" si="1"/>
        <v>0</v>
      </c>
      <c r="L35" s="23">
        <f t="shared" si="2"/>
        <v>1000</v>
      </c>
      <c r="M35" s="23">
        <v>60022</v>
      </c>
      <c r="N35" s="24">
        <f t="shared" si="3"/>
        <v>1000</v>
      </c>
      <c r="O35" s="24">
        <f t="shared" si="4"/>
        <v>1000</v>
      </c>
      <c r="P35" s="24"/>
      <c r="Q35" s="24"/>
      <c r="R35" s="2"/>
    </row>
    <row r="36" spans="1:18" s="28" customFormat="1" ht="15.75" x14ac:dyDescent="0.2">
      <c r="A36" s="11" t="s">
        <v>53</v>
      </c>
      <c r="B36" s="18" t="s">
        <v>139</v>
      </c>
      <c r="C36" s="36" t="s">
        <v>150</v>
      </c>
      <c r="D36" s="19" t="s">
        <v>139</v>
      </c>
      <c r="E36" s="20" t="s">
        <v>23</v>
      </c>
      <c r="F36" s="12">
        <v>1</v>
      </c>
      <c r="G36" s="13">
        <v>1000</v>
      </c>
      <c r="H36" s="13">
        <v>1000</v>
      </c>
      <c r="I36" s="13">
        <v>1000</v>
      </c>
      <c r="J36" s="21">
        <f t="shared" si="0"/>
        <v>0</v>
      </c>
      <c r="K36" s="22">
        <f t="shared" si="1"/>
        <v>0</v>
      </c>
      <c r="L36" s="23">
        <f t="shared" si="2"/>
        <v>1000</v>
      </c>
      <c r="M36" s="23">
        <v>60023</v>
      </c>
      <c r="N36" s="24">
        <f t="shared" si="3"/>
        <v>1000</v>
      </c>
      <c r="O36" s="24">
        <f t="shared" si="4"/>
        <v>1000</v>
      </c>
      <c r="P36" s="24"/>
      <c r="Q36" s="24"/>
      <c r="R36" s="2"/>
    </row>
    <row r="37" spans="1:18" s="28" customFormat="1" ht="31.5" x14ac:dyDescent="0.2">
      <c r="A37" s="11" t="s">
        <v>54</v>
      </c>
      <c r="B37" s="18" t="s">
        <v>139</v>
      </c>
      <c r="C37" s="36" t="s">
        <v>145</v>
      </c>
      <c r="D37" s="19" t="s">
        <v>139</v>
      </c>
      <c r="E37" s="20" t="s">
        <v>23</v>
      </c>
      <c r="F37" s="12">
        <v>1</v>
      </c>
      <c r="G37" s="13">
        <v>1000</v>
      </c>
      <c r="H37" s="13">
        <v>1000</v>
      </c>
      <c r="I37" s="13">
        <v>1000</v>
      </c>
      <c r="J37" s="21">
        <f t="shared" si="0"/>
        <v>0</v>
      </c>
      <c r="K37" s="22">
        <f t="shared" si="1"/>
        <v>0</v>
      </c>
      <c r="L37" s="23">
        <f t="shared" si="2"/>
        <v>1000</v>
      </c>
      <c r="M37" s="23">
        <v>60024</v>
      </c>
      <c r="N37" s="24">
        <f t="shared" si="3"/>
        <v>1000</v>
      </c>
      <c r="O37" s="24">
        <f t="shared" si="4"/>
        <v>1000</v>
      </c>
      <c r="P37" s="24"/>
      <c r="Q37" s="24"/>
      <c r="R37" s="2"/>
    </row>
    <row r="38" spans="1:18" s="28" customFormat="1" ht="15.75" customHeight="1" x14ac:dyDescent="0.2">
      <c r="A38" s="11" t="s">
        <v>55</v>
      </c>
      <c r="B38" s="18" t="s">
        <v>139</v>
      </c>
      <c r="C38" s="36" t="s">
        <v>154</v>
      </c>
      <c r="D38" s="19" t="s">
        <v>139</v>
      </c>
      <c r="E38" s="20" t="s">
        <v>23</v>
      </c>
      <c r="F38" s="12">
        <v>1</v>
      </c>
      <c r="G38" s="13">
        <v>1000</v>
      </c>
      <c r="H38" s="13">
        <v>1000</v>
      </c>
      <c r="I38" s="13">
        <v>1000</v>
      </c>
      <c r="J38" s="21">
        <f t="shared" si="0"/>
        <v>0</v>
      </c>
      <c r="K38" s="22">
        <f t="shared" si="1"/>
        <v>0</v>
      </c>
      <c r="L38" s="23">
        <f t="shared" si="2"/>
        <v>1000</v>
      </c>
      <c r="M38" s="23">
        <v>60025</v>
      </c>
      <c r="N38" s="24">
        <f t="shared" si="3"/>
        <v>1000</v>
      </c>
      <c r="O38" s="24">
        <f t="shared" si="4"/>
        <v>1000</v>
      </c>
      <c r="P38" s="24"/>
      <c r="Q38" s="24"/>
      <c r="R38" s="2"/>
    </row>
    <row r="39" spans="1:18" s="28" customFormat="1" ht="15.75" customHeight="1" x14ac:dyDescent="0.2">
      <c r="A39" s="11" t="s">
        <v>56</v>
      </c>
      <c r="B39" s="18" t="s">
        <v>139</v>
      </c>
      <c r="C39" s="36" t="s">
        <v>150</v>
      </c>
      <c r="D39" s="19" t="s">
        <v>139</v>
      </c>
      <c r="E39" s="20" t="s">
        <v>23</v>
      </c>
      <c r="F39" s="12">
        <v>1</v>
      </c>
      <c r="G39" s="13">
        <v>1000</v>
      </c>
      <c r="H39" s="13">
        <v>1000</v>
      </c>
      <c r="I39" s="13">
        <v>1000</v>
      </c>
      <c r="J39" s="21">
        <f t="shared" si="0"/>
        <v>0</v>
      </c>
      <c r="K39" s="22">
        <f t="shared" si="1"/>
        <v>0</v>
      </c>
      <c r="L39" s="23">
        <f t="shared" si="2"/>
        <v>1000</v>
      </c>
      <c r="M39" s="23">
        <v>60026</v>
      </c>
      <c r="N39" s="24">
        <f t="shared" si="3"/>
        <v>1000</v>
      </c>
      <c r="O39" s="24">
        <f t="shared" si="4"/>
        <v>1000</v>
      </c>
      <c r="P39" s="24"/>
      <c r="Q39" s="24"/>
      <c r="R39" s="2"/>
    </row>
    <row r="40" spans="1:18" s="28" customFormat="1" ht="31.5" x14ac:dyDescent="0.2">
      <c r="A40" s="11" t="s">
        <v>57</v>
      </c>
      <c r="B40" s="18" t="s">
        <v>139</v>
      </c>
      <c r="C40" s="36" t="s">
        <v>155</v>
      </c>
      <c r="D40" s="19" t="s">
        <v>139</v>
      </c>
      <c r="E40" s="20" t="s">
        <v>23</v>
      </c>
      <c r="F40" s="12">
        <v>1</v>
      </c>
      <c r="G40" s="13">
        <v>1000</v>
      </c>
      <c r="H40" s="13">
        <v>1000</v>
      </c>
      <c r="I40" s="13">
        <v>1000</v>
      </c>
      <c r="J40" s="21">
        <f t="shared" si="0"/>
        <v>0</v>
      </c>
      <c r="K40" s="22">
        <f t="shared" si="1"/>
        <v>0</v>
      </c>
      <c r="L40" s="23">
        <f t="shared" si="2"/>
        <v>1000</v>
      </c>
      <c r="M40" s="23">
        <v>60027</v>
      </c>
      <c r="N40" s="24">
        <f t="shared" si="3"/>
        <v>1000</v>
      </c>
      <c r="O40" s="24">
        <f t="shared" si="4"/>
        <v>1000</v>
      </c>
      <c r="P40" s="24"/>
      <c r="Q40" s="24"/>
      <c r="R40" s="2"/>
    </row>
    <row r="41" spans="1:18" s="28" customFormat="1" ht="31.5" x14ac:dyDescent="0.2">
      <c r="A41" s="11" t="s">
        <v>58</v>
      </c>
      <c r="B41" s="18" t="s">
        <v>139</v>
      </c>
      <c r="C41" s="36" t="s">
        <v>145</v>
      </c>
      <c r="D41" s="19" t="s">
        <v>139</v>
      </c>
      <c r="E41" s="20" t="s">
        <v>23</v>
      </c>
      <c r="F41" s="12">
        <v>1</v>
      </c>
      <c r="G41" s="13">
        <v>1000</v>
      </c>
      <c r="H41" s="13">
        <v>1000</v>
      </c>
      <c r="I41" s="13">
        <v>1000</v>
      </c>
      <c r="J41" s="21">
        <f t="shared" si="0"/>
        <v>0</v>
      </c>
      <c r="K41" s="22">
        <f t="shared" si="1"/>
        <v>0</v>
      </c>
      <c r="L41" s="23">
        <f t="shared" si="2"/>
        <v>1000</v>
      </c>
      <c r="M41" s="23">
        <v>60028</v>
      </c>
      <c r="N41" s="24">
        <f t="shared" si="3"/>
        <v>1000</v>
      </c>
      <c r="O41" s="24">
        <f t="shared" si="4"/>
        <v>1000</v>
      </c>
      <c r="P41" s="24"/>
      <c r="Q41" s="24"/>
      <c r="R41" s="2"/>
    </row>
    <row r="42" spans="1:18" s="28" customFormat="1" ht="15.75" customHeight="1" x14ac:dyDescent="0.2">
      <c r="A42" s="11" t="s">
        <v>59</v>
      </c>
      <c r="B42" s="18" t="s">
        <v>139</v>
      </c>
      <c r="C42" s="36" t="s">
        <v>156</v>
      </c>
      <c r="D42" s="19" t="s">
        <v>139</v>
      </c>
      <c r="E42" s="20" t="s">
        <v>23</v>
      </c>
      <c r="F42" s="12">
        <v>1</v>
      </c>
      <c r="G42" s="13">
        <v>1000</v>
      </c>
      <c r="H42" s="13">
        <v>1000</v>
      </c>
      <c r="I42" s="13">
        <v>1000</v>
      </c>
      <c r="J42" s="21">
        <f t="shared" si="0"/>
        <v>0</v>
      </c>
      <c r="K42" s="22">
        <f t="shared" si="1"/>
        <v>0</v>
      </c>
      <c r="L42" s="23">
        <f t="shared" si="2"/>
        <v>1000</v>
      </c>
      <c r="M42" s="23">
        <v>60029</v>
      </c>
      <c r="N42" s="24">
        <f t="shared" si="3"/>
        <v>1000</v>
      </c>
      <c r="O42" s="24">
        <f t="shared" si="4"/>
        <v>1000</v>
      </c>
      <c r="P42" s="24"/>
      <c r="Q42" s="24"/>
      <c r="R42" s="2"/>
    </row>
    <row r="43" spans="1:18" s="28" customFormat="1" ht="15.75" customHeight="1" x14ac:dyDescent="0.2">
      <c r="A43" s="11" t="s">
        <v>60</v>
      </c>
      <c r="B43" s="18" t="s">
        <v>139</v>
      </c>
      <c r="C43" s="36" t="s">
        <v>157</v>
      </c>
      <c r="D43" s="19" t="s">
        <v>139</v>
      </c>
      <c r="E43" s="20" t="s">
        <v>23</v>
      </c>
      <c r="F43" s="12">
        <v>1</v>
      </c>
      <c r="G43" s="13">
        <v>1000</v>
      </c>
      <c r="H43" s="13">
        <v>1000</v>
      </c>
      <c r="I43" s="13">
        <v>1000</v>
      </c>
      <c r="J43" s="21">
        <f t="shared" si="0"/>
        <v>0</v>
      </c>
      <c r="K43" s="22">
        <f t="shared" si="1"/>
        <v>0</v>
      </c>
      <c r="L43" s="23">
        <f t="shared" si="2"/>
        <v>1000</v>
      </c>
      <c r="M43" s="23">
        <v>60030</v>
      </c>
      <c r="N43" s="24">
        <f t="shared" si="3"/>
        <v>1000</v>
      </c>
      <c r="O43" s="24">
        <f t="shared" si="4"/>
        <v>1000</v>
      </c>
      <c r="P43" s="24"/>
      <c r="Q43" s="24"/>
      <c r="R43" s="2"/>
    </row>
    <row r="44" spans="1:18" s="28" customFormat="1" ht="15.75" x14ac:dyDescent="0.2">
      <c r="A44" s="11" t="s">
        <v>61</v>
      </c>
      <c r="B44" s="18" t="s">
        <v>139</v>
      </c>
      <c r="C44" s="36" t="s">
        <v>157</v>
      </c>
      <c r="D44" s="19" t="s">
        <v>139</v>
      </c>
      <c r="E44" s="20" t="s">
        <v>23</v>
      </c>
      <c r="F44" s="12">
        <v>1</v>
      </c>
      <c r="G44" s="13">
        <v>1000</v>
      </c>
      <c r="H44" s="13">
        <v>1000</v>
      </c>
      <c r="I44" s="13">
        <v>1000</v>
      </c>
      <c r="J44" s="21">
        <f t="shared" si="0"/>
        <v>0</v>
      </c>
      <c r="K44" s="22">
        <f t="shared" si="1"/>
        <v>0</v>
      </c>
      <c r="L44" s="23">
        <f t="shared" si="2"/>
        <v>1000</v>
      </c>
      <c r="M44" s="23">
        <v>60031</v>
      </c>
      <c r="N44" s="24">
        <f t="shared" si="3"/>
        <v>1000</v>
      </c>
      <c r="O44" s="24">
        <f t="shared" si="4"/>
        <v>1000</v>
      </c>
      <c r="P44" s="24"/>
      <c r="Q44" s="24"/>
      <c r="R44" s="2"/>
    </row>
    <row r="45" spans="1:18" s="28" customFormat="1" ht="15.75" customHeight="1" x14ac:dyDescent="0.2">
      <c r="A45" s="11" t="s">
        <v>62</v>
      </c>
      <c r="B45" s="18" t="s">
        <v>139</v>
      </c>
      <c r="C45" s="36" t="s">
        <v>158</v>
      </c>
      <c r="D45" s="19" t="s">
        <v>139</v>
      </c>
      <c r="E45" s="20" t="s">
        <v>23</v>
      </c>
      <c r="F45" s="12">
        <v>1</v>
      </c>
      <c r="G45" s="13">
        <v>1000</v>
      </c>
      <c r="H45" s="13">
        <v>1000</v>
      </c>
      <c r="I45" s="13">
        <v>1000</v>
      </c>
      <c r="J45" s="21">
        <f t="shared" si="0"/>
        <v>0</v>
      </c>
      <c r="K45" s="22">
        <f t="shared" si="1"/>
        <v>0</v>
      </c>
      <c r="L45" s="23">
        <f t="shared" si="2"/>
        <v>1000</v>
      </c>
      <c r="M45" s="23">
        <v>60032</v>
      </c>
      <c r="N45" s="24">
        <f t="shared" si="3"/>
        <v>1000</v>
      </c>
      <c r="O45" s="24">
        <f t="shared" si="4"/>
        <v>1000</v>
      </c>
      <c r="P45" s="24"/>
      <c r="Q45" s="24"/>
      <c r="R45" s="2"/>
    </row>
    <row r="46" spans="1:18" s="28" customFormat="1" ht="15.75" customHeight="1" x14ac:dyDescent="0.2">
      <c r="A46" s="11" t="s">
        <v>63</v>
      </c>
      <c r="B46" s="18" t="s">
        <v>139</v>
      </c>
      <c r="C46" s="36" t="s">
        <v>145</v>
      </c>
      <c r="D46" s="19" t="s">
        <v>139</v>
      </c>
      <c r="E46" s="20" t="s">
        <v>23</v>
      </c>
      <c r="F46" s="12">
        <v>1</v>
      </c>
      <c r="G46" s="13">
        <v>1000</v>
      </c>
      <c r="H46" s="13">
        <v>1000</v>
      </c>
      <c r="I46" s="13">
        <v>1000</v>
      </c>
      <c r="J46" s="21">
        <f t="shared" si="0"/>
        <v>0</v>
      </c>
      <c r="K46" s="22">
        <f t="shared" si="1"/>
        <v>0</v>
      </c>
      <c r="L46" s="23">
        <f t="shared" si="2"/>
        <v>1000</v>
      </c>
      <c r="M46" s="23">
        <v>60033</v>
      </c>
      <c r="N46" s="24">
        <f t="shared" si="3"/>
        <v>1000</v>
      </c>
      <c r="O46" s="24">
        <f t="shared" si="4"/>
        <v>1000</v>
      </c>
      <c r="P46" s="24"/>
      <c r="Q46" s="24"/>
      <c r="R46" s="2"/>
    </row>
    <row r="47" spans="1:18" s="28" customFormat="1" ht="15.75" customHeight="1" x14ac:dyDescent="0.2">
      <c r="A47" s="11" t="s">
        <v>64</v>
      </c>
      <c r="B47" s="18" t="s">
        <v>139</v>
      </c>
      <c r="C47" s="36" t="s">
        <v>159</v>
      </c>
      <c r="D47" s="19" t="s">
        <v>139</v>
      </c>
      <c r="E47" s="20" t="s">
        <v>23</v>
      </c>
      <c r="F47" s="12">
        <v>1</v>
      </c>
      <c r="G47" s="13">
        <v>1000</v>
      </c>
      <c r="H47" s="13">
        <v>1000</v>
      </c>
      <c r="I47" s="13">
        <v>1000</v>
      </c>
      <c r="J47" s="21">
        <f t="shared" si="0"/>
        <v>0</v>
      </c>
      <c r="K47" s="22">
        <f t="shared" si="1"/>
        <v>0</v>
      </c>
      <c r="L47" s="23">
        <f t="shared" si="2"/>
        <v>1000</v>
      </c>
      <c r="M47" s="23">
        <v>60034</v>
      </c>
      <c r="N47" s="24">
        <f t="shared" si="3"/>
        <v>1000</v>
      </c>
      <c r="O47" s="24">
        <f t="shared" si="4"/>
        <v>1000</v>
      </c>
      <c r="P47" s="24"/>
      <c r="Q47" s="24"/>
      <c r="R47" s="2"/>
    </row>
    <row r="48" spans="1:18" s="28" customFormat="1" ht="47.25" x14ac:dyDescent="0.2">
      <c r="A48" s="11" t="s">
        <v>65</v>
      </c>
      <c r="B48" s="18" t="s">
        <v>139</v>
      </c>
      <c r="C48" s="36" t="s">
        <v>160</v>
      </c>
      <c r="D48" s="19" t="s">
        <v>139</v>
      </c>
      <c r="E48" s="20" t="s">
        <v>23</v>
      </c>
      <c r="F48" s="12">
        <v>1</v>
      </c>
      <c r="G48" s="13">
        <v>1000</v>
      </c>
      <c r="H48" s="13">
        <v>1000</v>
      </c>
      <c r="I48" s="13">
        <v>1000</v>
      </c>
      <c r="J48" s="21">
        <f t="shared" si="0"/>
        <v>0</v>
      </c>
      <c r="K48" s="22">
        <f t="shared" si="1"/>
        <v>0</v>
      </c>
      <c r="L48" s="23">
        <f t="shared" si="2"/>
        <v>1000</v>
      </c>
      <c r="M48" s="23">
        <v>60035</v>
      </c>
      <c r="N48" s="24">
        <f t="shared" si="3"/>
        <v>1000</v>
      </c>
      <c r="O48" s="24">
        <f t="shared" si="4"/>
        <v>1000</v>
      </c>
      <c r="P48" s="24"/>
      <c r="Q48" s="24"/>
      <c r="R48" s="2"/>
    </row>
    <row r="49" spans="1:18" s="28" customFormat="1" ht="31.5" x14ac:dyDescent="0.2">
      <c r="A49" s="11" t="s">
        <v>66</v>
      </c>
      <c r="B49" s="18" t="s">
        <v>139</v>
      </c>
      <c r="C49" s="36" t="s">
        <v>161</v>
      </c>
      <c r="D49" s="19" t="s">
        <v>139</v>
      </c>
      <c r="E49" s="20" t="s">
        <v>23</v>
      </c>
      <c r="F49" s="12">
        <v>1</v>
      </c>
      <c r="G49" s="13">
        <v>1000</v>
      </c>
      <c r="H49" s="13">
        <v>1000</v>
      </c>
      <c r="I49" s="13">
        <v>1000</v>
      </c>
      <c r="J49" s="21">
        <f t="shared" si="0"/>
        <v>0</v>
      </c>
      <c r="K49" s="22">
        <f t="shared" si="1"/>
        <v>0</v>
      </c>
      <c r="L49" s="23">
        <f t="shared" si="2"/>
        <v>1000</v>
      </c>
      <c r="M49" s="23">
        <v>60036</v>
      </c>
      <c r="N49" s="24">
        <f t="shared" si="3"/>
        <v>1000</v>
      </c>
      <c r="O49" s="24">
        <f t="shared" si="4"/>
        <v>1000</v>
      </c>
      <c r="P49" s="24"/>
      <c r="Q49" s="24"/>
      <c r="R49" s="2"/>
    </row>
    <row r="50" spans="1:18" s="28" customFormat="1" ht="15.75" x14ac:dyDescent="0.2">
      <c r="A50" s="11" t="s">
        <v>67</v>
      </c>
      <c r="B50" s="18" t="s">
        <v>139</v>
      </c>
      <c r="C50" s="36" t="s">
        <v>162</v>
      </c>
      <c r="D50" s="19" t="s">
        <v>139</v>
      </c>
      <c r="E50" s="20" t="s">
        <v>23</v>
      </c>
      <c r="F50" s="12">
        <v>1</v>
      </c>
      <c r="G50" s="13">
        <v>1000</v>
      </c>
      <c r="H50" s="13">
        <v>1000</v>
      </c>
      <c r="I50" s="13">
        <v>1000</v>
      </c>
      <c r="J50" s="21">
        <f t="shared" si="0"/>
        <v>0</v>
      </c>
      <c r="K50" s="22">
        <f t="shared" si="1"/>
        <v>0</v>
      </c>
      <c r="L50" s="23">
        <f t="shared" si="2"/>
        <v>1000</v>
      </c>
      <c r="M50" s="23">
        <v>60037</v>
      </c>
      <c r="N50" s="24">
        <f t="shared" si="3"/>
        <v>1000</v>
      </c>
      <c r="O50" s="24">
        <f t="shared" si="4"/>
        <v>1000</v>
      </c>
      <c r="P50" s="24"/>
      <c r="Q50" s="24"/>
      <c r="R50" s="2"/>
    </row>
    <row r="51" spans="1:18" s="28" customFormat="1" ht="15.75" x14ac:dyDescent="0.2">
      <c r="A51" s="11" t="s">
        <v>68</v>
      </c>
      <c r="B51" s="18" t="s">
        <v>139</v>
      </c>
      <c r="C51" s="36" t="s">
        <v>141</v>
      </c>
      <c r="D51" s="19" t="s">
        <v>139</v>
      </c>
      <c r="E51" s="20" t="s">
        <v>23</v>
      </c>
      <c r="F51" s="12">
        <v>1</v>
      </c>
      <c r="G51" s="13">
        <v>1000</v>
      </c>
      <c r="H51" s="13">
        <v>1000</v>
      </c>
      <c r="I51" s="13">
        <v>1000</v>
      </c>
      <c r="J51" s="21">
        <f t="shared" si="0"/>
        <v>0</v>
      </c>
      <c r="K51" s="22">
        <f t="shared" si="1"/>
        <v>0</v>
      </c>
      <c r="L51" s="23">
        <f t="shared" si="2"/>
        <v>1000</v>
      </c>
      <c r="M51" s="23">
        <v>60038</v>
      </c>
      <c r="N51" s="24">
        <f t="shared" si="3"/>
        <v>1000</v>
      </c>
      <c r="O51" s="24">
        <f t="shared" si="4"/>
        <v>1000</v>
      </c>
      <c r="P51" s="24"/>
      <c r="Q51" s="24"/>
      <c r="R51" s="2"/>
    </row>
    <row r="52" spans="1:18" s="28" customFormat="1" ht="31.5" x14ac:dyDescent="0.2">
      <c r="A52" s="11" t="s">
        <v>69</v>
      </c>
      <c r="B52" s="18" t="s">
        <v>139</v>
      </c>
      <c r="C52" s="36" t="s">
        <v>163</v>
      </c>
      <c r="D52" s="19" t="s">
        <v>139</v>
      </c>
      <c r="E52" s="20" t="s">
        <v>23</v>
      </c>
      <c r="F52" s="12">
        <v>1</v>
      </c>
      <c r="G52" s="13">
        <v>1000</v>
      </c>
      <c r="H52" s="13">
        <v>1000</v>
      </c>
      <c r="I52" s="13">
        <v>1000</v>
      </c>
      <c r="J52" s="21">
        <f t="shared" si="0"/>
        <v>0</v>
      </c>
      <c r="K52" s="22">
        <f t="shared" si="1"/>
        <v>0</v>
      </c>
      <c r="L52" s="23">
        <f t="shared" si="2"/>
        <v>1000</v>
      </c>
      <c r="M52" s="23">
        <v>60039</v>
      </c>
      <c r="N52" s="24">
        <f t="shared" si="3"/>
        <v>1000</v>
      </c>
      <c r="O52" s="24">
        <f t="shared" si="4"/>
        <v>1000</v>
      </c>
      <c r="P52" s="24"/>
      <c r="Q52" s="24"/>
      <c r="R52" s="2"/>
    </row>
    <row r="53" spans="1:18" s="28" customFormat="1" ht="47.25" x14ac:dyDescent="0.2">
      <c r="A53" s="11" t="s">
        <v>70</v>
      </c>
      <c r="B53" s="18" t="s">
        <v>139</v>
      </c>
      <c r="C53" s="36" t="s">
        <v>164</v>
      </c>
      <c r="D53" s="19" t="s">
        <v>139</v>
      </c>
      <c r="E53" s="20" t="s">
        <v>23</v>
      </c>
      <c r="F53" s="12">
        <v>1</v>
      </c>
      <c r="G53" s="13">
        <v>1000</v>
      </c>
      <c r="H53" s="13">
        <v>1000</v>
      </c>
      <c r="I53" s="13">
        <v>1000</v>
      </c>
      <c r="J53" s="21">
        <f t="shared" si="0"/>
        <v>0</v>
      </c>
      <c r="K53" s="22">
        <f t="shared" si="1"/>
        <v>0</v>
      </c>
      <c r="L53" s="23">
        <f t="shared" si="2"/>
        <v>1000</v>
      </c>
      <c r="M53" s="23">
        <v>60040</v>
      </c>
      <c r="N53" s="24">
        <f t="shared" si="3"/>
        <v>1000</v>
      </c>
      <c r="O53" s="24">
        <f t="shared" si="4"/>
        <v>1000</v>
      </c>
      <c r="P53" s="24"/>
      <c r="Q53" s="24"/>
      <c r="R53" s="2"/>
    </row>
    <row r="54" spans="1:18" s="28" customFormat="1" ht="15.75" customHeight="1" x14ac:dyDescent="0.2">
      <c r="A54" s="11" t="s">
        <v>71</v>
      </c>
      <c r="B54" s="18" t="s">
        <v>139</v>
      </c>
      <c r="C54" s="36" t="s">
        <v>160</v>
      </c>
      <c r="D54" s="19" t="s">
        <v>139</v>
      </c>
      <c r="E54" s="20" t="s">
        <v>23</v>
      </c>
      <c r="F54" s="12">
        <v>1</v>
      </c>
      <c r="G54" s="13">
        <v>1000</v>
      </c>
      <c r="H54" s="13">
        <v>1000</v>
      </c>
      <c r="I54" s="13">
        <v>1000</v>
      </c>
      <c r="J54" s="21">
        <f t="shared" si="0"/>
        <v>0</v>
      </c>
      <c r="K54" s="22">
        <f t="shared" si="1"/>
        <v>0</v>
      </c>
      <c r="L54" s="23">
        <f t="shared" si="2"/>
        <v>1000</v>
      </c>
      <c r="M54" s="23">
        <v>60041</v>
      </c>
      <c r="N54" s="24">
        <f t="shared" si="3"/>
        <v>1000</v>
      </c>
      <c r="O54" s="24">
        <f t="shared" si="4"/>
        <v>1000</v>
      </c>
      <c r="P54" s="24"/>
      <c r="Q54" s="24"/>
      <c r="R54" s="2"/>
    </row>
    <row r="55" spans="1:18" s="28" customFormat="1" ht="15.75" x14ac:dyDescent="0.2">
      <c r="A55" s="11" t="s">
        <v>72</v>
      </c>
      <c r="B55" s="18" t="s">
        <v>139</v>
      </c>
      <c r="C55" s="36" t="s">
        <v>144</v>
      </c>
      <c r="D55" s="19" t="s">
        <v>139</v>
      </c>
      <c r="E55" s="20" t="s">
        <v>23</v>
      </c>
      <c r="F55" s="12">
        <v>1</v>
      </c>
      <c r="G55" s="13">
        <v>1000</v>
      </c>
      <c r="H55" s="13">
        <v>1000</v>
      </c>
      <c r="I55" s="13">
        <v>1000</v>
      </c>
      <c r="J55" s="21">
        <f t="shared" si="0"/>
        <v>0</v>
      </c>
      <c r="K55" s="22">
        <f t="shared" si="1"/>
        <v>0</v>
      </c>
      <c r="L55" s="23">
        <f t="shared" si="2"/>
        <v>1000</v>
      </c>
      <c r="M55" s="23">
        <v>60042</v>
      </c>
      <c r="N55" s="24">
        <f t="shared" si="3"/>
        <v>1000</v>
      </c>
      <c r="O55" s="24">
        <f t="shared" si="4"/>
        <v>1000</v>
      </c>
      <c r="P55" s="24"/>
      <c r="Q55" s="24"/>
      <c r="R55" s="2"/>
    </row>
    <row r="56" spans="1:18" s="28" customFormat="1" ht="15.75" x14ac:dyDescent="0.2">
      <c r="A56" s="11" t="s">
        <v>73</v>
      </c>
      <c r="B56" s="18" t="s">
        <v>139</v>
      </c>
      <c r="C56" s="36" t="s">
        <v>141</v>
      </c>
      <c r="D56" s="19" t="s">
        <v>139</v>
      </c>
      <c r="E56" s="20" t="s">
        <v>23</v>
      </c>
      <c r="F56" s="12">
        <v>1</v>
      </c>
      <c r="G56" s="13">
        <v>1000</v>
      </c>
      <c r="H56" s="13">
        <v>1000</v>
      </c>
      <c r="I56" s="13">
        <v>1000</v>
      </c>
      <c r="J56" s="21">
        <f t="shared" si="0"/>
        <v>0</v>
      </c>
      <c r="K56" s="22">
        <f t="shared" si="1"/>
        <v>0</v>
      </c>
      <c r="L56" s="23">
        <f t="shared" si="2"/>
        <v>1000</v>
      </c>
      <c r="M56" s="23">
        <v>60043</v>
      </c>
      <c r="N56" s="24">
        <f t="shared" si="3"/>
        <v>1000</v>
      </c>
      <c r="O56" s="24">
        <f t="shared" si="4"/>
        <v>1000</v>
      </c>
      <c r="P56" s="24"/>
      <c r="Q56" s="24"/>
      <c r="R56" s="2"/>
    </row>
    <row r="57" spans="1:18" s="28" customFormat="1" ht="47.25" x14ac:dyDescent="0.2">
      <c r="A57" s="11" t="s">
        <v>74</v>
      </c>
      <c r="B57" s="18" t="s">
        <v>139</v>
      </c>
      <c r="C57" s="36" t="s">
        <v>154</v>
      </c>
      <c r="D57" s="19" t="s">
        <v>139</v>
      </c>
      <c r="E57" s="20" t="s">
        <v>23</v>
      </c>
      <c r="F57" s="12">
        <v>1</v>
      </c>
      <c r="G57" s="13">
        <v>1000</v>
      </c>
      <c r="H57" s="13">
        <v>1000</v>
      </c>
      <c r="I57" s="13">
        <v>1000</v>
      </c>
      <c r="J57" s="21">
        <f t="shared" si="0"/>
        <v>0</v>
      </c>
      <c r="K57" s="22">
        <f t="shared" si="1"/>
        <v>0</v>
      </c>
      <c r="L57" s="23">
        <f t="shared" si="2"/>
        <v>1000</v>
      </c>
      <c r="M57" s="23">
        <v>60044</v>
      </c>
      <c r="N57" s="24">
        <f t="shared" si="3"/>
        <v>1000</v>
      </c>
      <c r="O57" s="24">
        <f t="shared" si="4"/>
        <v>1000</v>
      </c>
      <c r="P57" s="24"/>
      <c r="Q57" s="24"/>
      <c r="R57" s="2"/>
    </row>
    <row r="58" spans="1:18" s="28" customFormat="1" ht="15.75" x14ac:dyDescent="0.2">
      <c r="A58" s="11" t="s">
        <v>75</v>
      </c>
      <c r="B58" s="18" t="s">
        <v>139</v>
      </c>
      <c r="C58" s="36" t="s">
        <v>165</v>
      </c>
      <c r="D58" s="19" t="s">
        <v>139</v>
      </c>
      <c r="E58" s="20" t="s">
        <v>23</v>
      </c>
      <c r="F58" s="12">
        <v>1</v>
      </c>
      <c r="G58" s="13">
        <v>1000</v>
      </c>
      <c r="H58" s="13">
        <v>1000</v>
      </c>
      <c r="I58" s="13">
        <v>1000</v>
      </c>
      <c r="J58" s="21">
        <f t="shared" si="0"/>
        <v>0</v>
      </c>
      <c r="K58" s="22">
        <f t="shared" si="1"/>
        <v>0</v>
      </c>
      <c r="L58" s="23">
        <f t="shared" si="2"/>
        <v>1000</v>
      </c>
      <c r="M58" s="23">
        <v>60045</v>
      </c>
      <c r="N58" s="24">
        <f t="shared" si="3"/>
        <v>1000</v>
      </c>
      <c r="O58" s="24">
        <f t="shared" si="4"/>
        <v>1000</v>
      </c>
      <c r="P58" s="24"/>
      <c r="Q58" s="24"/>
      <c r="R58" s="2"/>
    </row>
    <row r="59" spans="1:18" s="28" customFormat="1" ht="16.5" customHeight="1" x14ac:dyDescent="0.2">
      <c r="A59" s="11" t="s">
        <v>76</v>
      </c>
      <c r="B59" s="18" t="s">
        <v>139</v>
      </c>
      <c r="C59" s="36" t="s">
        <v>166</v>
      </c>
      <c r="D59" s="19" t="s">
        <v>139</v>
      </c>
      <c r="E59" s="20" t="s">
        <v>23</v>
      </c>
      <c r="F59" s="12">
        <v>1</v>
      </c>
      <c r="G59" s="13">
        <v>1000</v>
      </c>
      <c r="H59" s="13">
        <v>1000</v>
      </c>
      <c r="I59" s="13">
        <v>1000</v>
      </c>
      <c r="J59" s="21">
        <f t="shared" si="0"/>
        <v>0</v>
      </c>
      <c r="K59" s="22">
        <f t="shared" si="1"/>
        <v>0</v>
      </c>
      <c r="L59" s="23">
        <f t="shared" si="2"/>
        <v>1000</v>
      </c>
      <c r="M59" s="23">
        <v>60046</v>
      </c>
      <c r="N59" s="24">
        <f t="shared" si="3"/>
        <v>1000</v>
      </c>
      <c r="O59" s="24">
        <f t="shared" si="4"/>
        <v>1000</v>
      </c>
      <c r="P59" s="24"/>
      <c r="Q59" s="24"/>
      <c r="R59" s="2"/>
    </row>
    <row r="60" spans="1:18" s="28" customFormat="1" ht="15.75" customHeight="1" x14ac:dyDescent="0.2">
      <c r="A60" s="11" t="s">
        <v>77</v>
      </c>
      <c r="B60" s="18" t="s">
        <v>139</v>
      </c>
      <c r="C60" s="36" t="s">
        <v>158</v>
      </c>
      <c r="D60" s="19" t="s">
        <v>139</v>
      </c>
      <c r="E60" s="20" t="s">
        <v>23</v>
      </c>
      <c r="F60" s="12">
        <v>1</v>
      </c>
      <c r="G60" s="13">
        <v>1000</v>
      </c>
      <c r="H60" s="13">
        <v>1000</v>
      </c>
      <c r="I60" s="13">
        <v>1000</v>
      </c>
      <c r="J60" s="21">
        <f t="shared" si="0"/>
        <v>0</v>
      </c>
      <c r="K60" s="22">
        <f t="shared" si="1"/>
        <v>0</v>
      </c>
      <c r="L60" s="23">
        <f t="shared" si="2"/>
        <v>1000</v>
      </c>
      <c r="M60" s="23">
        <v>60047</v>
      </c>
      <c r="N60" s="24">
        <f t="shared" si="3"/>
        <v>1000</v>
      </c>
      <c r="O60" s="24">
        <f t="shared" si="4"/>
        <v>1000</v>
      </c>
      <c r="P60" s="24"/>
      <c r="Q60" s="24"/>
      <c r="R60" s="2"/>
    </row>
    <row r="61" spans="1:18" s="28" customFormat="1" ht="31.5" x14ac:dyDescent="0.2">
      <c r="A61" s="11" t="s">
        <v>78</v>
      </c>
      <c r="B61" s="18" t="s">
        <v>139</v>
      </c>
      <c r="C61" s="36" t="s">
        <v>167</v>
      </c>
      <c r="D61" s="19" t="s">
        <v>139</v>
      </c>
      <c r="E61" s="20" t="s">
        <v>23</v>
      </c>
      <c r="F61" s="12">
        <v>1</v>
      </c>
      <c r="G61" s="13">
        <v>1000</v>
      </c>
      <c r="H61" s="13">
        <v>1000</v>
      </c>
      <c r="I61" s="13">
        <v>1000</v>
      </c>
      <c r="J61" s="21">
        <f t="shared" si="0"/>
        <v>0</v>
      </c>
      <c r="K61" s="22">
        <f t="shared" si="1"/>
        <v>0</v>
      </c>
      <c r="L61" s="23">
        <f t="shared" si="2"/>
        <v>1000</v>
      </c>
      <c r="M61" s="23">
        <v>60048</v>
      </c>
      <c r="N61" s="24">
        <f t="shared" si="3"/>
        <v>1000</v>
      </c>
      <c r="O61" s="24">
        <f t="shared" si="4"/>
        <v>1000</v>
      </c>
      <c r="P61" s="24"/>
      <c r="Q61" s="24"/>
      <c r="R61" s="2"/>
    </row>
    <row r="62" spans="1:18" s="28" customFormat="1" ht="31.5" x14ac:dyDescent="0.2">
      <c r="A62" s="11" t="s">
        <v>79</v>
      </c>
      <c r="B62" s="18" t="s">
        <v>139</v>
      </c>
      <c r="C62" s="36" t="s">
        <v>151</v>
      </c>
      <c r="D62" s="19" t="s">
        <v>139</v>
      </c>
      <c r="E62" s="20" t="s">
        <v>23</v>
      </c>
      <c r="F62" s="12">
        <v>1</v>
      </c>
      <c r="G62" s="13">
        <v>1000</v>
      </c>
      <c r="H62" s="13">
        <v>1000</v>
      </c>
      <c r="I62" s="13">
        <v>1000</v>
      </c>
      <c r="J62" s="21">
        <f t="shared" si="0"/>
        <v>0</v>
      </c>
      <c r="K62" s="22">
        <f t="shared" si="1"/>
        <v>0</v>
      </c>
      <c r="L62" s="23">
        <f t="shared" si="2"/>
        <v>1000</v>
      </c>
      <c r="M62" s="23">
        <v>60049</v>
      </c>
      <c r="N62" s="24">
        <f t="shared" si="3"/>
        <v>1000</v>
      </c>
      <c r="O62" s="24">
        <f t="shared" si="4"/>
        <v>1000</v>
      </c>
      <c r="P62" s="24"/>
      <c r="Q62" s="24"/>
      <c r="R62" s="2"/>
    </row>
    <row r="63" spans="1:18" s="28" customFormat="1" ht="31.5" x14ac:dyDescent="0.2">
      <c r="A63" s="11" t="s">
        <v>80</v>
      </c>
      <c r="B63" s="18" t="s">
        <v>139</v>
      </c>
      <c r="C63" s="36" t="s">
        <v>168</v>
      </c>
      <c r="D63" s="19" t="s">
        <v>139</v>
      </c>
      <c r="E63" s="20" t="s">
        <v>23</v>
      </c>
      <c r="F63" s="12">
        <v>1</v>
      </c>
      <c r="G63" s="13">
        <v>1000</v>
      </c>
      <c r="H63" s="13">
        <v>1000</v>
      </c>
      <c r="I63" s="13">
        <v>1000</v>
      </c>
      <c r="J63" s="21">
        <f t="shared" si="0"/>
        <v>0</v>
      </c>
      <c r="K63" s="22">
        <f t="shared" si="1"/>
        <v>0</v>
      </c>
      <c r="L63" s="23">
        <f t="shared" si="2"/>
        <v>1000</v>
      </c>
      <c r="M63" s="23">
        <v>60050</v>
      </c>
      <c r="N63" s="24">
        <f t="shared" si="3"/>
        <v>1000</v>
      </c>
      <c r="O63" s="24">
        <f t="shared" si="4"/>
        <v>1000</v>
      </c>
      <c r="P63" s="24"/>
      <c r="Q63" s="24"/>
      <c r="R63" s="2"/>
    </row>
    <row r="64" spans="1:18" s="28" customFormat="1" ht="47.25" x14ac:dyDescent="0.2">
      <c r="A64" s="11" t="s">
        <v>81</v>
      </c>
      <c r="B64" s="18" t="s">
        <v>139</v>
      </c>
      <c r="C64" s="36" t="s">
        <v>169</v>
      </c>
      <c r="D64" s="19" t="s">
        <v>139</v>
      </c>
      <c r="E64" s="20" t="s">
        <v>23</v>
      </c>
      <c r="F64" s="12">
        <v>1</v>
      </c>
      <c r="G64" s="13">
        <v>1000</v>
      </c>
      <c r="H64" s="13">
        <v>1000</v>
      </c>
      <c r="I64" s="13">
        <v>1000</v>
      </c>
      <c r="J64" s="21">
        <f t="shared" si="0"/>
        <v>0</v>
      </c>
      <c r="K64" s="22">
        <f t="shared" si="1"/>
        <v>0</v>
      </c>
      <c r="L64" s="23">
        <f t="shared" si="2"/>
        <v>1000</v>
      </c>
      <c r="M64" s="23">
        <v>60051</v>
      </c>
      <c r="N64" s="24">
        <f t="shared" si="3"/>
        <v>1000</v>
      </c>
      <c r="O64" s="24">
        <f t="shared" si="4"/>
        <v>1000</v>
      </c>
      <c r="P64" s="24"/>
      <c r="Q64" s="24"/>
      <c r="R64" s="2"/>
    </row>
    <row r="65" spans="1:18" s="28" customFormat="1" ht="47.25" x14ac:dyDescent="0.2">
      <c r="A65" s="11" t="s">
        <v>82</v>
      </c>
      <c r="B65" s="18" t="s">
        <v>139</v>
      </c>
      <c r="C65" s="36" t="s">
        <v>169</v>
      </c>
      <c r="D65" s="19" t="s">
        <v>139</v>
      </c>
      <c r="E65" s="20" t="s">
        <v>23</v>
      </c>
      <c r="F65" s="12">
        <v>1</v>
      </c>
      <c r="G65" s="13">
        <v>1000</v>
      </c>
      <c r="H65" s="13">
        <v>1000</v>
      </c>
      <c r="I65" s="13">
        <v>1000</v>
      </c>
      <c r="J65" s="21">
        <f t="shared" si="0"/>
        <v>0</v>
      </c>
      <c r="K65" s="22">
        <f t="shared" si="1"/>
        <v>0</v>
      </c>
      <c r="L65" s="23">
        <f t="shared" si="2"/>
        <v>1000</v>
      </c>
      <c r="M65" s="23">
        <v>60052</v>
      </c>
      <c r="N65" s="24">
        <f t="shared" si="3"/>
        <v>1000</v>
      </c>
      <c r="O65" s="24">
        <f t="shared" si="4"/>
        <v>1000</v>
      </c>
      <c r="P65" s="24"/>
      <c r="Q65" s="24"/>
      <c r="R65" s="2"/>
    </row>
    <row r="66" spans="1:18" s="28" customFormat="1" ht="29.25" customHeight="1" x14ac:dyDescent="0.2">
      <c r="A66" s="11" t="s">
        <v>83</v>
      </c>
      <c r="B66" s="18" t="s">
        <v>139</v>
      </c>
      <c r="C66" s="36" t="s">
        <v>170</v>
      </c>
      <c r="D66" s="19" t="s">
        <v>139</v>
      </c>
      <c r="E66" s="20" t="s">
        <v>23</v>
      </c>
      <c r="F66" s="12">
        <v>1</v>
      </c>
      <c r="G66" s="13">
        <v>1000</v>
      </c>
      <c r="H66" s="13">
        <v>1000</v>
      </c>
      <c r="I66" s="13">
        <v>1000</v>
      </c>
      <c r="J66" s="21">
        <f t="shared" si="0"/>
        <v>0</v>
      </c>
      <c r="K66" s="22">
        <f t="shared" si="1"/>
        <v>0</v>
      </c>
      <c r="L66" s="23">
        <f t="shared" si="2"/>
        <v>1000</v>
      </c>
      <c r="M66" s="23">
        <v>60053</v>
      </c>
      <c r="N66" s="24">
        <f t="shared" si="3"/>
        <v>1000</v>
      </c>
      <c r="O66" s="24">
        <f t="shared" si="4"/>
        <v>1000</v>
      </c>
      <c r="P66" s="24"/>
      <c r="Q66" s="24"/>
      <c r="R66" s="2"/>
    </row>
    <row r="67" spans="1:18" s="28" customFormat="1" ht="15.75" x14ac:dyDescent="0.2">
      <c r="A67" s="11" t="s">
        <v>84</v>
      </c>
      <c r="B67" s="18" t="s">
        <v>139</v>
      </c>
      <c r="C67" s="36" t="s">
        <v>171</v>
      </c>
      <c r="D67" s="19" t="s">
        <v>139</v>
      </c>
      <c r="E67" s="20" t="s">
        <v>23</v>
      </c>
      <c r="F67" s="12">
        <v>1</v>
      </c>
      <c r="G67" s="13">
        <v>1000</v>
      </c>
      <c r="H67" s="13">
        <v>1000</v>
      </c>
      <c r="I67" s="13">
        <v>1000</v>
      </c>
      <c r="J67" s="21">
        <f t="shared" si="0"/>
        <v>0</v>
      </c>
      <c r="K67" s="22">
        <f t="shared" si="1"/>
        <v>0</v>
      </c>
      <c r="L67" s="23">
        <f t="shared" si="2"/>
        <v>1000</v>
      </c>
      <c r="M67" s="23">
        <v>60054</v>
      </c>
      <c r="N67" s="24">
        <f t="shared" si="3"/>
        <v>1000</v>
      </c>
      <c r="O67" s="24">
        <f t="shared" si="4"/>
        <v>1000</v>
      </c>
      <c r="P67" s="24"/>
      <c r="Q67" s="24"/>
      <c r="R67" s="2"/>
    </row>
    <row r="68" spans="1:18" s="28" customFormat="1" ht="15.75" x14ac:dyDescent="0.2">
      <c r="A68" s="11" t="s">
        <v>85</v>
      </c>
      <c r="B68" s="18" t="s">
        <v>139</v>
      </c>
      <c r="C68" s="36" t="s">
        <v>172</v>
      </c>
      <c r="D68" s="19" t="s">
        <v>139</v>
      </c>
      <c r="E68" s="20" t="s">
        <v>23</v>
      </c>
      <c r="F68" s="12">
        <v>1</v>
      </c>
      <c r="G68" s="13">
        <v>1000</v>
      </c>
      <c r="H68" s="13">
        <v>1000</v>
      </c>
      <c r="I68" s="13">
        <v>1000</v>
      </c>
      <c r="J68" s="21">
        <f t="shared" si="0"/>
        <v>0</v>
      </c>
      <c r="K68" s="22">
        <f t="shared" si="1"/>
        <v>0</v>
      </c>
      <c r="L68" s="23">
        <f t="shared" si="2"/>
        <v>1000</v>
      </c>
      <c r="M68" s="23">
        <v>60055</v>
      </c>
      <c r="N68" s="24">
        <f t="shared" si="3"/>
        <v>1000</v>
      </c>
      <c r="O68" s="24">
        <f t="shared" si="4"/>
        <v>1000</v>
      </c>
      <c r="P68" s="24"/>
      <c r="Q68" s="24"/>
      <c r="R68" s="2"/>
    </row>
    <row r="69" spans="1:18" s="28" customFormat="1" ht="47.25" x14ac:dyDescent="0.2">
      <c r="A69" s="11" t="s">
        <v>86</v>
      </c>
      <c r="B69" s="18" t="s">
        <v>139</v>
      </c>
      <c r="C69" s="36" t="s">
        <v>160</v>
      </c>
      <c r="D69" s="19" t="s">
        <v>139</v>
      </c>
      <c r="E69" s="20" t="s">
        <v>23</v>
      </c>
      <c r="F69" s="12">
        <v>1</v>
      </c>
      <c r="G69" s="13">
        <v>1000</v>
      </c>
      <c r="H69" s="13">
        <v>1000</v>
      </c>
      <c r="I69" s="13">
        <v>1000</v>
      </c>
      <c r="J69" s="21">
        <f t="shared" si="0"/>
        <v>0</v>
      </c>
      <c r="K69" s="22">
        <f t="shared" si="1"/>
        <v>0</v>
      </c>
      <c r="L69" s="23">
        <f t="shared" si="2"/>
        <v>1000</v>
      </c>
      <c r="M69" s="23">
        <v>60056</v>
      </c>
      <c r="N69" s="24">
        <f t="shared" si="3"/>
        <v>1000</v>
      </c>
      <c r="O69" s="24">
        <f t="shared" si="4"/>
        <v>1000</v>
      </c>
      <c r="P69" s="24"/>
      <c r="Q69" s="24"/>
      <c r="R69" s="2"/>
    </row>
    <row r="70" spans="1:18" s="28" customFormat="1" ht="32.25" customHeight="1" x14ac:dyDescent="0.2">
      <c r="A70" s="11" t="s">
        <v>87</v>
      </c>
      <c r="B70" s="18" t="s">
        <v>139</v>
      </c>
      <c r="C70" s="36" t="s">
        <v>169</v>
      </c>
      <c r="D70" s="19" t="s">
        <v>139</v>
      </c>
      <c r="E70" s="20" t="s">
        <v>23</v>
      </c>
      <c r="F70" s="12">
        <v>1</v>
      </c>
      <c r="G70" s="13">
        <v>1000</v>
      </c>
      <c r="H70" s="13">
        <v>1000</v>
      </c>
      <c r="I70" s="13">
        <v>1000</v>
      </c>
      <c r="J70" s="21">
        <f t="shared" si="0"/>
        <v>0</v>
      </c>
      <c r="K70" s="22">
        <f t="shared" si="1"/>
        <v>0</v>
      </c>
      <c r="L70" s="23">
        <f t="shared" si="2"/>
        <v>1000</v>
      </c>
      <c r="M70" s="23">
        <v>60057</v>
      </c>
      <c r="N70" s="24">
        <f t="shared" si="3"/>
        <v>1000</v>
      </c>
      <c r="O70" s="24">
        <f t="shared" si="4"/>
        <v>1000</v>
      </c>
      <c r="P70" s="24"/>
      <c r="Q70" s="24"/>
      <c r="R70" s="2"/>
    </row>
    <row r="71" spans="1:18" s="28" customFormat="1" ht="15.75" x14ac:dyDescent="0.2">
      <c r="A71" s="11" t="s">
        <v>88</v>
      </c>
      <c r="B71" s="18" t="s">
        <v>139</v>
      </c>
      <c r="C71" s="36" t="s">
        <v>173</v>
      </c>
      <c r="D71" s="19" t="s">
        <v>139</v>
      </c>
      <c r="E71" s="20" t="s">
        <v>23</v>
      </c>
      <c r="F71" s="12">
        <v>1</v>
      </c>
      <c r="G71" s="13">
        <v>1000</v>
      </c>
      <c r="H71" s="13">
        <v>1000</v>
      </c>
      <c r="I71" s="13">
        <v>1000</v>
      </c>
      <c r="J71" s="21">
        <f t="shared" si="0"/>
        <v>0</v>
      </c>
      <c r="K71" s="22">
        <f t="shared" si="1"/>
        <v>0</v>
      </c>
      <c r="L71" s="23">
        <f t="shared" si="2"/>
        <v>1000</v>
      </c>
      <c r="M71" s="23">
        <v>60058</v>
      </c>
      <c r="N71" s="24">
        <f t="shared" si="3"/>
        <v>1000</v>
      </c>
      <c r="O71" s="24">
        <f t="shared" si="4"/>
        <v>1000</v>
      </c>
      <c r="P71" s="24"/>
      <c r="Q71" s="24"/>
      <c r="R71" s="2"/>
    </row>
    <row r="72" spans="1:18" s="28" customFormat="1" ht="15.75" customHeight="1" x14ac:dyDescent="0.2">
      <c r="A72" s="11" t="s">
        <v>89</v>
      </c>
      <c r="B72" s="18" t="s">
        <v>139</v>
      </c>
      <c r="C72" s="36" t="s">
        <v>174</v>
      </c>
      <c r="D72" s="19" t="s">
        <v>139</v>
      </c>
      <c r="E72" s="20" t="s">
        <v>23</v>
      </c>
      <c r="F72" s="12">
        <v>1</v>
      </c>
      <c r="G72" s="13">
        <v>1000</v>
      </c>
      <c r="H72" s="13">
        <v>1000</v>
      </c>
      <c r="I72" s="13">
        <v>1000</v>
      </c>
      <c r="J72" s="21">
        <f t="shared" si="0"/>
        <v>0</v>
      </c>
      <c r="K72" s="22">
        <f t="shared" si="1"/>
        <v>0</v>
      </c>
      <c r="L72" s="23">
        <f t="shared" si="2"/>
        <v>1000</v>
      </c>
      <c r="M72" s="23">
        <v>60059</v>
      </c>
      <c r="N72" s="24">
        <f t="shared" si="3"/>
        <v>1000</v>
      </c>
      <c r="O72" s="24">
        <f t="shared" si="4"/>
        <v>1000</v>
      </c>
      <c r="P72" s="24"/>
      <c r="Q72" s="24"/>
      <c r="R72" s="2"/>
    </row>
    <row r="73" spans="1:18" s="28" customFormat="1" ht="47.25" x14ac:dyDescent="0.2">
      <c r="A73" s="11" t="s">
        <v>90</v>
      </c>
      <c r="B73" s="18" t="s">
        <v>139</v>
      </c>
      <c r="C73" s="36" t="s">
        <v>175</v>
      </c>
      <c r="D73" s="19" t="s">
        <v>139</v>
      </c>
      <c r="E73" s="20" t="s">
        <v>23</v>
      </c>
      <c r="F73" s="12">
        <v>1</v>
      </c>
      <c r="G73" s="13">
        <v>1000</v>
      </c>
      <c r="H73" s="13">
        <v>1000</v>
      </c>
      <c r="I73" s="13">
        <v>1000</v>
      </c>
      <c r="J73" s="21">
        <f t="shared" si="0"/>
        <v>0</v>
      </c>
      <c r="K73" s="22">
        <f t="shared" si="1"/>
        <v>0</v>
      </c>
      <c r="L73" s="23">
        <f t="shared" si="2"/>
        <v>1000</v>
      </c>
      <c r="M73" s="23">
        <v>60060</v>
      </c>
      <c r="N73" s="24">
        <f t="shared" si="3"/>
        <v>1000</v>
      </c>
      <c r="O73" s="24">
        <f t="shared" si="4"/>
        <v>1000</v>
      </c>
      <c r="P73" s="24"/>
      <c r="Q73" s="24"/>
      <c r="R73" s="2"/>
    </row>
    <row r="74" spans="1:18" s="28" customFormat="1" ht="47.25" x14ac:dyDescent="0.2">
      <c r="A74" s="11" t="s">
        <v>91</v>
      </c>
      <c r="B74" s="18" t="s">
        <v>139</v>
      </c>
      <c r="C74" s="36" t="s">
        <v>169</v>
      </c>
      <c r="D74" s="19" t="s">
        <v>139</v>
      </c>
      <c r="E74" s="20" t="s">
        <v>23</v>
      </c>
      <c r="F74" s="12">
        <v>1</v>
      </c>
      <c r="G74" s="13">
        <v>1000</v>
      </c>
      <c r="H74" s="13">
        <v>1000</v>
      </c>
      <c r="I74" s="13">
        <v>1000</v>
      </c>
      <c r="J74" s="21">
        <f t="shared" si="0"/>
        <v>0</v>
      </c>
      <c r="K74" s="22">
        <f t="shared" si="1"/>
        <v>0</v>
      </c>
      <c r="L74" s="23">
        <f t="shared" si="2"/>
        <v>1000</v>
      </c>
      <c r="M74" s="23">
        <v>60061</v>
      </c>
      <c r="N74" s="24">
        <f t="shared" si="3"/>
        <v>1000</v>
      </c>
      <c r="O74" s="24">
        <f t="shared" si="4"/>
        <v>1000</v>
      </c>
      <c r="P74" s="24"/>
      <c r="Q74" s="24"/>
      <c r="R74" s="2"/>
    </row>
    <row r="75" spans="1:18" s="28" customFormat="1" ht="15.75" customHeight="1" x14ac:dyDescent="0.2">
      <c r="A75" s="11" t="s">
        <v>92</v>
      </c>
      <c r="B75" s="18" t="s">
        <v>139</v>
      </c>
      <c r="C75" s="36" t="s">
        <v>140</v>
      </c>
      <c r="D75" s="19" t="s">
        <v>139</v>
      </c>
      <c r="E75" s="20" t="s">
        <v>23</v>
      </c>
      <c r="F75" s="12">
        <v>1</v>
      </c>
      <c r="G75" s="13">
        <v>1000</v>
      </c>
      <c r="H75" s="13">
        <v>1000</v>
      </c>
      <c r="I75" s="13">
        <v>1000</v>
      </c>
      <c r="J75" s="21">
        <f t="shared" si="0"/>
        <v>0</v>
      </c>
      <c r="K75" s="22">
        <f t="shared" si="1"/>
        <v>0</v>
      </c>
      <c r="L75" s="23">
        <f t="shared" si="2"/>
        <v>1000</v>
      </c>
      <c r="M75" s="23">
        <v>60062</v>
      </c>
      <c r="N75" s="24">
        <f t="shared" si="3"/>
        <v>1000</v>
      </c>
      <c r="O75" s="24">
        <f t="shared" si="4"/>
        <v>1000</v>
      </c>
      <c r="P75" s="24"/>
      <c r="Q75" s="24"/>
      <c r="R75" s="2"/>
    </row>
    <row r="76" spans="1:18" s="28" customFormat="1" ht="15.75" x14ac:dyDescent="0.2">
      <c r="A76" s="11" t="s">
        <v>93</v>
      </c>
      <c r="B76" s="18" t="s">
        <v>139</v>
      </c>
      <c r="C76" s="36" t="s">
        <v>176</v>
      </c>
      <c r="D76" s="19" t="s">
        <v>139</v>
      </c>
      <c r="E76" s="20" t="s">
        <v>23</v>
      </c>
      <c r="F76" s="12">
        <v>1</v>
      </c>
      <c r="G76" s="13">
        <v>1000</v>
      </c>
      <c r="H76" s="13">
        <v>1000</v>
      </c>
      <c r="I76" s="13">
        <v>1000</v>
      </c>
      <c r="J76" s="21">
        <f t="shared" si="0"/>
        <v>0</v>
      </c>
      <c r="K76" s="22">
        <f t="shared" si="1"/>
        <v>0</v>
      </c>
      <c r="L76" s="23">
        <f t="shared" si="2"/>
        <v>1000</v>
      </c>
      <c r="M76" s="23">
        <v>60063</v>
      </c>
      <c r="N76" s="24">
        <f t="shared" si="3"/>
        <v>1000</v>
      </c>
      <c r="O76" s="24">
        <f t="shared" si="4"/>
        <v>1000</v>
      </c>
      <c r="P76" s="24"/>
      <c r="Q76" s="24"/>
      <c r="R76" s="2"/>
    </row>
    <row r="77" spans="1:18" s="28" customFormat="1" ht="31.5" x14ac:dyDescent="0.2">
      <c r="A77" s="11" t="s">
        <v>94</v>
      </c>
      <c r="B77" s="18" t="s">
        <v>139</v>
      </c>
      <c r="C77" s="36" t="s">
        <v>177</v>
      </c>
      <c r="D77" s="19" t="s">
        <v>139</v>
      </c>
      <c r="E77" s="20" t="s">
        <v>23</v>
      </c>
      <c r="F77" s="12">
        <v>1</v>
      </c>
      <c r="G77" s="13">
        <v>1000</v>
      </c>
      <c r="H77" s="13">
        <v>1000</v>
      </c>
      <c r="I77" s="13">
        <v>1000</v>
      </c>
      <c r="J77" s="21">
        <f t="shared" si="0"/>
        <v>0</v>
      </c>
      <c r="K77" s="22">
        <f t="shared" si="1"/>
        <v>0</v>
      </c>
      <c r="L77" s="23">
        <f t="shared" si="2"/>
        <v>1000</v>
      </c>
      <c r="M77" s="23">
        <v>60064</v>
      </c>
      <c r="N77" s="24">
        <f t="shared" si="3"/>
        <v>1000</v>
      </c>
      <c r="O77" s="24">
        <f t="shared" si="4"/>
        <v>1000</v>
      </c>
      <c r="P77" s="24"/>
      <c r="Q77" s="24"/>
      <c r="R77" s="2"/>
    </row>
    <row r="78" spans="1:18" s="28" customFormat="1" ht="31.5" x14ac:dyDescent="0.2">
      <c r="A78" s="11" t="s">
        <v>95</v>
      </c>
      <c r="B78" s="18" t="s">
        <v>139</v>
      </c>
      <c r="C78" s="36" t="s">
        <v>178</v>
      </c>
      <c r="D78" s="19" t="s">
        <v>139</v>
      </c>
      <c r="E78" s="20" t="s">
        <v>23</v>
      </c>
      <c r="F78" s="12">
        <v>1</v>
      </c>
      <c r="G78" s="13">
        <v>1000</v>
      </c>
      <c r="H78" s="13">
        <v>1000</v>
      </c>
      <c r="I78" s="13">
        <v>1000</v>
      </c>
      <c r="J78" s="21">
        <f t="shared" ref="J78:J109" si="5">K78/L78*100</f>
        <v>0</v>
      </c>
      <c r="K78" s="22">
        <f t="shared" ref="K78:K109" si="6">SQRT(((SUM((POWER(G78-L78,2)),(POWER(H78-L78,2)),(POWER(I78-L78,2)))/(COLUMNS(G78:I78)-1))))</f>
        <v>0</v>
      </c>
      <c r="L78" s="23">
        <f t="shared" ref="L78:L109" si="7">((G78+H78+I78)/3)</f>
        <v>1000</v>
      </c>
      <c r="M78" s="23">
        <v>60065</v>
      </c>
      <c r="N78" s="24">
        <f t="shared" ref="N78:N109" si="8">((F78/1)*(SUM(G78)))</f>
        <v>1000</v>
      </c>
      <c r="O78" s="24">
        <f t="shared" ref="O78:O109" si="9">L78*F78</f>
        <v>1000</v>
      </c>
      <c r="P78" s="24"/>
      <c r="Q78" s="24"/>
      <c r="R78" s="2"/>
    </row>
    <row r="79" spans="1:18" s="28" customFormat="1" ht="15.75" customHeight="1" x14ac:dyDescent="0.2">
      <c r="A79" s="11" t="s">
        <v>96</v>
      </c>
      <c r="B79" s="18" t="s">
        <v>139</v>
      </c>
      <c r="C79" s="36" t="s">
        <v>140</v>
      </c>
      <c r="D79" s="19" t="s">
        <v>139</v>
      </c>
      <c r="E79" s="20" t="s">
        <v>23</v>
      </c>
      <c r="F79" s="12">
        <v>1</v>
      </c>
      <c r="G79" s="13">
        <v>1000</v>
      </c>
      <c r="H79" s="13">
        <v>1000</v>
      </c>
      <c r="I79" s="13">
        <v>1000</v>
      </c>
      <c r="J79" s="21">
        <f t="shared" si="5"/>
        <v>0</v>
      </c>
      <c r="K79" s="22">
        <f t="shared" si="6"/>
        <v>0</v>
      </c>
      <c r="L79" s="23">
        <f t="shared" si="7"/>
        <v>1000</v>
      </c>
      <c r="M79" s="23">
        <v>60066</v>
      </c>
      <c r="N79" s="24">
        <f t="shared" si="8"/>
        <v>1000</v>
      </c>
      <c r="O79" s="24">
        <f t="shared" si="9"/>
        <v>1000</v>
      </c>
      <c r="P79" s="24"/>
      <c r="Q79" s="24"/>
      <c r="R79" s="2"/>
    </row>
    <row r="80" spans="1:18" s="28" customFormat="1" ht="31.5" x14ac:dyDescent="0.2">
      <c r="A80" s="11" t="s">
        <v>97</v>
      </c>
      <c r="B80" s="18" t="s">
        <v>139</v>
      </c>
      <c r="C80" s="36" t="s">
        <v>179</v>
      </c>
      <c r="D80" s="19" t="s">
        <v>139</v>
      </c>
      <c r="E80" s="20" t="s">
        <v>23</v>
      </c>
      <c r="F80" s="12">
        <v>1</v>
      </c>
      <c r="G80" s="13">
        <v>1000</v>
      </c>
      <c r="H80" s="13">
        <v>1000</v>
      </c>
      <c r="I80" s="13">
        <v>1000</v>
      </c>
      <c r="J80" s="21">
        <f t="shared" si="5"/>
        <v>0</v>
      </c>
      <c r="K80" s="22">
        <f t="shared" si="6"/>
        <v>0</v>
      </c>
      <c r="L80" s="23">
        <f t="shared" si="7"/>
        <v>1000</v>
      </c>
      <c r="M80" s="23">
        <v>60067</v>
      </c>
      <c r="N80" s="24">
        <f t="shared" si="8"/>
        <v>1000</v>
      </c>
      <c r="O80" s="24">
        <f t="shared" si="9"/>
        <v>1000</v>
      </c>
      <c r="P80" s="24"/>
      <c r="Q80" s="24"/>
      <c r="R80" s="2"/>
    </row>
    <row r="81" spans="1:18" s="28" customFormat="1" ht="47.25" x14ac:dyDescent="0.2">
      <c r="A81" s="11" t="s">
        <v>98</v>
      </c>
      <c r="B81" s="18" t="s">
        <v>139</v>
      </c>
      <c r="C81" s="36" t="s">
        <v>180</v>
      </c>
      <c r="D81" s="19" t="s">
        <v>139</v>
      </c>
      <c r="E81" s="20" t="s">
        <v>23</v>
      </c>
      <c r="F81" s="12">
        <v>1</v>
      </c>
      <c r="G81" s="13">
        <v>1000</v>
      </c>
      <c r="H81" s="13">
        <v>1000</v>
      </c>
      <c r="I81" s="13">
        <v>1000</v>
      </c>
      <c r="J81" s="21">
        <f t="shared" si="5"/>
        <v>0</v>
      </c>
      <c r="K81" s="22">
        <f t="shared" si="6"/>
        <v>0</v>
      </c>
      <c r="L81" s="23">
        <f t="shared" si="7"/>
        <v>1000</v>
      </c>
      <c r="M81" s="23">
        <v>60068</v>
      </c>
      <c r="N81" s="24">
        <f t="shared" si="8"/>
        <v>1000</v>
      </c>
      <c r="O81" s="24">
        <f t="shared" si="9"/>
        <v>1000</v>
      </c>
      <c r="P81" s="24"/>
      <c r="Q81" s="24"/>
      <c r="R81" s="2"/>
    </row>
    <row r="82" spans="1:18" s="28" customFormat="1" ht="19.5" customHeight="1" x14ac:dyDescent="0.2">
      <c r="A82" s="11" t="s">
        <v>99</v>
      </c>
      <c r="B82" s="18" t="s">
        <v>139</v>
      </c>
      <c r="C82" s="36" t="s">
        <v>181</v>
      </c>
      <c r="D82" s="19" t="s">
        <v>139</v>
      </c>
      <c r="E82" s="20" t="s">
        <v>23</v>
      </c>
      <c r="F82" s="12">
        <v>1</v>
      </c>
      <c r="G82" s="13">
        <v>1000</v>
      </c>
      <c r="H82" s="13">
        <v>1000</v>
      </c>
      <c r="I82" s="13">
        <v>1000</v>
      </c>
      <c r="J82" s="21">
        <f t="shared" si="5"/>
        <v>0</v>
      </c>
      <c r="K82" s="22">
        <f t="shared" si="6"/>
        <v>0</v>
      </c>
      <c r="L82" s="23">
        <f t="shared" si="7"/>
        <v>1000</v>
      </c>
      <c r="M82" s="23">
        <v>60069</v>
      </c>
      <c r="N82" s="24">
        <f t="shared" si="8"/>
        <v>1000</v>
      </c>
      <c r="O82" s="24">
        <f t="shared" si="9"/>
        <v>1000</v>
      </c>
      <c r="P82" s="24"/>
      <c r="Q82" s="24"/>
      <c r="R82" s="2"/>
    </row>
    <row r="83" spans="1:18" s="28" customFormat="1" ht="15.75" x14ac:dyDescent="0.2">
      <c r="A83" s="11" t="s">
        <v>100</v>
      </c>
      <c r="B83" s="18" t="s">
        <v>139</v>
      </c>
      <c r="C83" s="36" t="s">
        <v>182</v>
      </c>
      <c r="D83" s="19" t="s">
        <v>139</v>
      </c>
      <c r="E83" s="20" t="s">
        <v>23</v>
      </c>
      <c r="F83" s="12">
        <v>1</v>
      </c>
      <c r="G83" s="13">
        <v>1000</v>
      </c>
      <c r="H83" s="13">
        <v>1000</v>
      </c>
      <c r="I83" s="13">
        <v>1000</v>
      </c>
      <c r="J83" s="21">
        <f t="shared" si="5"/>
        <v>0</v>
      </c>
      <c r="K83" s="22">
        <f t="shared" si="6"/>
        <v>0</v>
      </c>
      <c r="L83" s="23">
        <f t="shared" si="7"/>
        <v>1000</v>
      </c>
      <c r="M83" s="23">
        <v>60070</v>
      </c>
      <c r="N83" s="24">
        <f t="shared" si="8"/>
        <v>1000</v>
      </c>
      <c r="O83" s="24">
        <f t="shared" si="9"/>
        <v>1000</v>
      </c>
      <c r="P83" s="24"/>
      <c r="Q83" s="24"/>
      <c r="R83" s="2"/>
    </row>
    <row r="84" spans="1:18" s="28" customFormat="1" ht="15.75" x14ac:dyDescent="0.2">
      <c r="A84" s="11" t="s">
        <v>101</v>
      </c>
      <c r="B84" s="18" t="s">
        <v>139</v>
      </c>
      <c r="C84" s="36" t="s">
        <v>183</v>
      </c>
      <c r="D84" s="19" t="s">
        <v>139</v>
      </c>
      <c r="E84" s="20" t="s">
        <v>23</v>
      </c>
      <c r="F84" s="12">
        <v>1</v>
      </c>
      <c r="G84" s="13">
        <v>1000</v>
      </c>
      <c r="H84" s="13">
        <v>1000</v>
      </c>
      <c r="I84" s="13">
        <v>1000</v>
      </c>
      <c r="J84" s="21">
        <f t="shared" si="5"/>
        <v>0</v>
      </c>
      <c r="K84" s="22">
        <f t="shared" si="6"/>
        <v>0</v>
      </c>
      <c r="L84" s="23">
        <f t="shared" si="7"/>
        <v>1000</v>
      </c>
      <c r="M84" s="23">
        <v>60071</v>
      </c>
      <c r="N84" s="24">
        <f t="shared" si="8"/>
        <v>1000</v>
      </c>
      <c r="O84" s="24">
        <f t="shared" si="9"/>
        <v>1000</v>
      </c>
      <c r="P84" s="24"/>
      <c r="Q84" s="24"/>
      <c r="R84" s="2"/>
    </row>
    <row r="85" spans="1:18" s="28" customFormat="1" ht="15.75" x14ac:dyDescent="0.2">
      <c r="A85" s="11" t="s">
        <v>102</v>
      </c>
      <c r="B85" s="18" t="s">
        <v>139</v>
      </c>
      <c r="C85" s="36" t="s">
        <v>182</v>
      </c>
      <c r="D85" s="19" t="s">
        <v>139</v>
      </c>
      <c r="E85" s="20" t="s">
        <v>23</v>
      </c>
      <c r="F85" s="12">
        <v>1</v>
      </c>
      <c r="G85" s="13">
        <v>1000</v>
      </c>
      <c r="H85" s="13">
        <v>1000</v>
      </c>
      <c r="I85" s="13">
        <v>1000</v>
      </c>
      <c r="J85" s="21">
        <f t="shared" si="5"/>
        <v>0</v>
      </c>
      <c r="K85" s="22">
        <f t="shared" si="6"/>
        <v>0</v>
      </c>
      <c r="L85" s="23">
        <f t="shared" si="7"/>
        <v>1000</v>
      </c>
      <c r="M85" s="23">
        <v>60072</v>
      </c>
      <c r="N85" s="24">
        <f t="shared" si="8"/>
        <v>1000</v>
      </c>
      <c r="O85" s="24">
        <f t="shared" si="9"/>
        <v>1000</v>
      </c>
      <c r="P85" s="24"/>
      <c r="Q85" s="24"/>
      <c r="R85" s="2"/>
    </row>
    <row r="86" spans="1:18" s="28" customFormat="1" ht="15" customHeight="1" x14ac:dyDescent="0.2">
      <c r="A86" s="11" t="s">
        <v>103</v>
      </c>
      <c r="B86" s="18" t="s">
        <v>139</v>
      </c>
      <c r="C86" s="36" t="s">
        <v>184</v>
      </c>
      <c r="D86" s="19" t="s">
        <v>139</v>
      </c>
      <c r="E86" s="20" t="s">
        <v>23</v>
      </c>
      <c r="F86" s="12">
        <v>1</v>
      </c>
      <c r="G86" s="13">
        <v>1000</v>
      </c>
      <c r="H86" s="13">
        <v>1000</v>
      </c>
      <c r="I86" s="13">
        <v>1000</v>
      </c>
      <c r="J86" s="21">
        <f t="shared" si="5"/>
        <v>0</v>
      </c>
      <c r="K86" s="22">
        <f t="shared" si="6"/>
        <v>0</v>
      </c>
      <c r="L86" s="23">
        <f t="shared" si="7"/>
        <v>1000</v>
      </c>
      <c r="M86" s="23">
        <v>60073</v>
      </c>
      <c r="N86" s="24">
        <f t="shared" si="8"/>
        <v>1000</v>
      </c>
      <c r="O86" s="24">
        <f t="shared" si="9"/>
        <v>1000</v>
      </c>
      <c r="P86" s="24"/>
      <c r="Q86" s="24"/>
      <c r="R86" s="2"/>
    </row>
    <row r="87" spans="1:18" s="28" customFormat="1" ht="15.75" x14ac:dyDescent="0.2">
      <c r="A87" s="11" t="s">
        <v>104</v>
      </c>
      <c r="B87" s="18" t="s">
        <v>139</v>
      </c>
      <c r="C87" s="36" t="s">
        <v>185</v>
      </c>
      <c r="D87" s="19" t="s">
        <v>139</v>
      </c>
      <c r="E87" s="20" t="s">
        <v>23</v>
      </c>
      <c r="F87" s="12">
        <v>1</v>
      </c>
      <c r="G87" s="13">
        <v>1000</v>
      </c>
      <c r="H87" s="13">
        <v>1000</v>
      </c>
      <c r="I87" s="13">
        <v>1000</v>
      </c>
      <c r="J87" s="21">
        <f t="shared" si="5"/>
        <v>0</v>
      </c>
      <c r="K87" s="22">
        <f t="shared" si="6"/>
        <v>0</v>
      </c>
      <c r="L87" s="23">
        <f t="shared" si="7"/>
        <v>1000</v>
      </c>
      <c r="M87" s="23">
        <v>60074</v>
      </c>
      <c r="N87" s="24">
        <f t="shared" si="8"/>
        <v>1000</v>
      </c>
      <c r="O87" s="24">
        <f t="shared" si="9"/>
        <v>1000</v>
      </c>
      <c r="P87" s="24"/>
      <c r="Q87" s="24"/>
      <c r="R87" s="2"/>
    </row>
    <row r="88" spans="1:18" s="28" customFormat="1" ht="47.25" x14ac:dyDescent="0.2">
      <c r="A88" s="11" t="s">
        <v>105</v>
      </c>
      <c r="B88" s="18" t="s">
        <v>139</v>
      </c>
      <c r="C88" s="36" t="s">
        <v>186</v>
      </c>
      <c r="D88" s="19" t="s">
        <v>139</v>
      </c>
      <c r="E88" s="20" t="s">
        <v>23</v>
      </c>
      <c r="F88" s="12">
        <v>1</v>
      </c>
      <c r="G88" s="13">
        <v>1000</v>
      </c>
      <c r="H88" s="13">
        <v>1000</v>
      </c>
      <c r="I88" s="13">
        <v>1000</v>
      </c>
      <c r="J88" s="21">
        <f t="shared" si="5"/>
        <v>0</v>
      </c>
      <c r="K88" s="22">
        <f t="shared" si="6"/>
        <v>0</v>
      </c>
      <c r="L88" s="23">
        <f t="shared" si="7"/>
        <v>1000</v>
      </c>
      <c r="M88" s="23">
        <v>60075</v>
      </c>
      <c r="N88" s="24">
        <f t="shared" si="8"/>
        <v>1000</v>
      </c>
      <c r="O88" s="24">
        <f t="shared" si="9"/>
        <v>1000</v>
      </c>
      <c r="P88" s="24"/>
      <c r="Q88" s="24"/>
      <c r="R88" s="2"/>
    </row>
    <row r="89" spans="1:18" s="28" customFormat="1" ht="15.75" customHeight="1" x14ac:dyDescent="0.2">
      <c r="A89" s="11" t="s">
        <v>106</v>
      </c>
      <c r="B89" s="18" t="s">
        <v>139</v>
      </c>
      <c r="C89" s="36" t="s">
        <v>187</v>
      </c>
      <c r="D89" s="19" t="s">
        <v>139</v>
      </c>
      <c r="E89" s="20" t="s">
        <v>23</v>
      </c>
      <c r="F89" s="12">
        <v>1</v>
      </c>
      <c r="G89" s="13">
        <v>1000</v>
      </c>
      <c r="H89" s="13">
        <v>1000</v>
      </c>
      <c r="I89" s="13">
        <v>1000</v>
      </c>
      <c r="J89" s="21">
        <f t="shared" si="5"/>
        <v>0</v>
      </c>
      <c r="K89" s="22">
        <f t="shared" si="6"/>
        <v>0</v>
      </c>
      <c r="L89" s="23">
        <f t="shared" si="7"/>
        <v>1000</v>
      </c>
      <c r="M89" s="23">
        <v>60076</v>
      </c>
      <c r="N89" s="24">
        <f t="shared" si="8"/>
        <v>1000</v>
      </c>
      <c r="O89" s="24">
        <f t="shared" si="9"/>
        <v>1000</v>
      </c>
      <c r="P89" s="24"/>
      <c r="Q89" s="24"/>
      <c r="R89" s="2"/>
    </row>
    <row r="90" spans="1:18" s="28" customFormat="1" ht="15.75" customHeight="1" x14ac:dyDescent="0.2">
      <c r="A90" s="11" t="s">
        <v>107</v>
      </c>
      <c r="B90" s="18" t="s">
        <v>139</v>
      </c>
      <c r="C90" s="36" t="s">
        <v>188</v>
      </c>
      <c r="D90" s="19" t="s">
        <v>139</v>
      </c>
      <c r="E90" s="20" t="s">
        <v>23</v>
      </c>
      <c r="F90" s="12">
        <v>1</v>
      </c>
      <c r="G90" s="13">
        <v>1000</v>
      </c>
      <c r="H90" s="13">
        <v>1000</v>
      </c>
      <c r="I90" s="13">
        <v>1000</v>
      </c>
      <c r="J90" s="21">
        <f t="shared" si="5"/>
        <v>0</v>
      </c>
      <c r="K90" s="22">
        <f t="shared" si="6"/>
        <v>0</v>
      </c>
      <c r="L90" s="23">
        <f t="shared" si="7"/>
        <v>1000</v>
      </c>
      <c r="M90" s="23">
        <v>60077</v>
      </c>
      <c r="N90" s="24">
        <f t="shared" si="8"/>
        <v>1000</v>
      </c>
      <c r="O90" s="24">
        <f t="shared" si="9"/>
        <v>1000</v>
      </c>
      <c r="P90" s="24"/>
      <c r="Q90" s="24"/>
      <c r="R90" s="2"/>
    </row>
    <row r="91" spans="1:18" s="28" customFormat="1" ht="15.75" customHeight="1" x14ac:dyDescent="0.2">
      <c r="A91" s="11" t="s">
        <v>108</v>
      </c>
      <c r="B91" s="18" t="s">
        <v>139</v>
      </c>
      <c r="C91" s="36" t="s">
        <v>188</v>
      </c>
      <c r="D91" s="19" t="s">
        <v>139</v>
      </c>
      <c r="E91" s="20" t="s">
        <v>23</v>
      </c>
      <c r="F91" s="12">
        <v>1</v>
      </c>
      <c r="G91" s="13">
        <v>1000</v>
      </c>
      <c r="H91" s="13">
        <v>1000</v>
      </c>
      <c r="I91" s="13">
        <v>1000</v>
      </c>
      <c r="J91" s="21">
        <f t="shared" si="5"/>
        <v>0</v>
      </c>
      <c r="K91" s="22">
        <f t="shared" si="6"/>
        <v>0</v>
      </c>
      <c r="L91" s="23">
        <f t="shared" si="7"/>
        <v>1000</v>
      </c>
      <c r="M91" s="23">
        <v>60078</v>
      </c>
      <c r="N91" s="24">
        <f t="shared" si="8"/>
        <v>1000</v>
      </c>
      <c r="O91" s="24">
        <f t="shared" si="9"/>
        <v>1000</v>
      </c>
      <c r="P91" s="24"/>
      <c r="Q91" s="24"/>
      <c r="R91" s="2"/>
    </row>
    <row r="92" spans="1:18" s="28" customFormat="1" ht="15.75" customHeight="1" x14ac:dyDescent="0.2">
      <c r="A92" s="11" t="s">
        <v>109</v>
      </c>
      <c r="B92" s="18" t="s">
        <v>139</v>
      </c>
      <c r="C92" s="36" t="s">
        <v>189</v>
      </c>
      <c r="D92" s="19" t="s">
        <v>139</v>
      </c>
      <c r="E92" s="20" t="s">
        <v>23</v>
      </c>
      <c r="F92" s="12">
        <v>1</v>
      </c>
      <c r="G92" s="13">
        <v>1000</v>
      </c>
      <c r="H92" s="13">
        <v>1000</v>
      </c>
      <c r="I92" s="13">
        <v>1000</v>
      </c>
      <c r="J92" s="21">
        <f t="shared" si="5"/>
        <v>0</v>
      </c>
      <c r="K92" s="22">
        <f t="shared" si="6"/>
        <v>0</v>
      </c>
      <c r="L92" s="23">
        <f t="shared" si="7"/>
        <v>1000</v>
      </c>
      <c r="M92" s="23">
        <v>60079</v>
      </c>
      <c r="N92" s="24">
        <f t="shared" si="8"/>
        <v>1000</v>
      </c>
      <c r="O92" s="24">
        <f t="shared" si="9"/>
        <v>1000</v>
      </c>
      <c r="P92" s="24"/>
      <c r="Q92" s="24"/>
      <c r="R92" s="2"/>
    </row>
    <row r="93" spans="1:18" s="28" customFormat="1" ht="15.75" customHeight="1" x14ac:dyDescent="0.2">
      <c r="A93" s="11" t="s">
        <v>110</v>
      </c>
      <c r="B93" s="18" t="s">
        <v>139</v>
      </c>
      <c r="C93" s="36" t="s">
        <v>191</v>
      </c>
      <c r="D93" s="19" t="s">
        <v>139</v>
      </c>
      <c r="E93" s="20" t="s">
        <v>23</v>
      </c>
      <c r="F93" s="12">
        <v>1</v>
      </c>
      <c r="G93" s="13">
        <v>1000</v>
      </c>
      <c r="H93" s="13">
        <v>1000</v>
      </c>
      <c r="I93" s="13">
        <v>1000</v>
      </c>
      <c r="J93" s="21">
        <f t="shared" si="5"/>
        <v>0</v>
      </c>
      <c r="K93" s="22">
        <f t="shared" si="6"/>
        <v>0</v>
      </c>
      <c r="L93" s="23">
        <f t="shared" si="7"/>
        <v>1000</v>
      </c>
      <c r="M93" s="23">
        <v>60080</v>
      </c>
      <c r="N93" s="24">
        <f t="shared" si="8"/>
        <v>1000</v>
      </c>
      <c r="O93" s="24">
        <f t="shared" si="9"/>
        <v>1000</v>
      </c>
      <c r="P93" s="24"/>
      <c r="Q93" s="24"/>
      <c r="R93" s="2"/>
    </row>
    <row r="94" spans="1:18" s="28" customFormat="1" ht="15.75" customHeight="1" x14ac:dyDescent="0.2">
      <c r="A94" s="11" t="s">
        <v>111</v>
      </c>
      <c r="B94" s="18" t="s">
        <v>139</v>
      </c>
      <c r="C94" s="36" t="s">
        <v>192</v>
      </c>
      <c r="D94" s="19" t="s">
        <v>139</v>
      </c>
      <c r="E94" s="20" t="s">
        <v>23</v>
      </c>
      <c r="F94" s="12">
        <v>1</v>
      </c>
      <c r="G94" s="13">
        <v>1000</v>
      </c>
      <c r="H94" s="13">
        <v>1000</v>
      </c>
      <c r="I94" s="13">
        <v>1000</v>
      </c>
      <c r="J94" s="21">
        <f t="shared" si="5"/>
        <v>0</v>
      </c>
      <c r="K94" s="22">
        <f t="shared" si="6"/>
        <v>0</v>
      </c>
      <c r="L94" s="23">
        <f t="shared" si="7"/>
        <v>1000</v>
      </c>
      <c r="M94" s="23">
        <v>60081</v>
      </c>
      <c r="N94" s="24">
        <f t="shared" si="8"/>
        <v>1000</v>
      </c>
      <c r="O94" s="24">
        <f t="shared" si="9"/>
        <v>1000</v>
      </c>
      <c r="P94" s="24"/>
      <c r="Q94" s="24"/>
      <c r="R94" s="2"/>
    </row>
    <row r="95" spans="1:18" s="28" customFormat="1" ht="15.75" x14ac:dyDescent="0.2">
      <c r="A95" s="11" t="s">
        <v>112</v>
      </c>
      <c r="B95" s="18" t="s">
        <v>139</v>
      </c>
      <c r="C95" s="36" t="s">
        <v>182</v>
      </c>
      <c r="D95" s="19" t="s">
        <v>139</v>
      </c>
      <c r="E95" s="20" t="s">
        <v>23</v>
      </c>
      <c r="F95" s="12">
        <v>1</v>
      </c>
      <c r="G95" s="13">
        <v>1000</v>
      </c>
      <c r="H95" s="13">
        <v>1000</v>
      </c>
      <c r="I95" s="13">
        <v>1000</v>
      </c>
      <c r="J95" s="21">
        <f t="shared" si="5"/>
        <v>0</v>
      </c>
      <c r="K95" s="22">
        <f t="shared" si="6"/>
        <v>0</v>
      </c>
      <c r="L95" s="23">
        <f t="shared" si="7"/>
        <v>1000</v>
      </c>
      <c r="M95" s="23">
        <v>60082</v>
      </c>
      <c r="N95" s="24">
        <f t="shared" si="8"/>
        <v>1000</v>
      </c>
      <c r="O95" s="24">
        <f t="shared" si="9"/>
        <v>1000</v>
      </c>
      <c r="P95" s="24"/>
      <c r="Q95" s="24"/>
      <c r="R95" s="2"/>
    </row>
    <row r="96" spans="1:18" s="28" customFormat="1" ht="15.75" customHeight="1" x14ac:dyDescent="0.2">
      <c r="A96" s="11" t="s">
        <v>113</v>
      </c>
      <c r="B96" s="18" t="s">
        <v>139</v>
      </c>
      <c r="C96" s="36" t="s">
        <v>193</v>
      </c>
      <c r="D96" s="19" t="s">
        <v>139</v>
      </c>
      <c r="E96" s="20" t="s">
        <v>23</v>
      </c>
      <c r="F96" s="12">
        <v>1</v>
      </c>
      <c r="G96" s="13">
        <v>1000</v>
      </c>
      <c r="H96" s="13">
        <v>1000</v>
      </c>
      <c r="I96" s="13">
        <v>1000</v>
      </c>
      <c r="J96" s="21">
        <f t="shared" si="5"/>
        <v>0</v>
      </c>
      <c r="K96" s="22">
        <f t="shared" si="6"/>
        <v>0</v>
      </c>
      <c r="L96" s="23">
        <f t="shared" si="7"/>
        <v>1000</v>
      </c>
      <c r="M96" s="23">
        <v>60083</v>
      </c>
      <c r="N96" s="24">
        <f t="shared" si="8"/>
        <v>1000</v>
      </c>
      <c r="O96" s="24">
        <f t="shared" si="9"/>
        <v>1000</v>
      </c>
      <c r="P96" s="24"/>
      <c r="Q96" s="24"/>
      <c r="R96" s="2"/>
    </row>
    <row r="97" spans="1:18" s="28" customFormat="1" ht="15.75" customHeight="1" x14ac:dyDescent="0.2">
      <c r="A97" s="11" t="s">
        <v>114</v>
      </c>
      <c r="B97" s="18" t="s">
        <v>139</v>
      </c>
      <c r="C97" s="36" t="s">
        <v>194</v>
      </c>
      <c r="D97" s="19" t="s">
        <v>139</v>
      </c>
      <c r="E97" s="20" t="s">
        <v>23</v>
      </c>
      <c r="F97" s="12">
        <v>1</v>
      </c>
      <c r="G97" s="13">
        <v>1000</v>
      </c>
      <c r="H97" s="13">
        <v>1000</v>
      </c>
      <c r="I97" s="13">
        <v>1000</v>
      </c>
      <c r="J97" s="21">
        <f t="shared" si="5"/>
        <v>0</v>
      </c>
      <c r="K97" s="22">
        <f t="shared" si="6"/>
        <v>0</v>
      </c>
      <c r="L97" s="23">
        <f t="shared" si="7"/>
        <v>1000</v>
      </c>
      <c r="M97" s="23">
        <v>60084</v>
      </c>
      <c r="N97" s="24">
        <f t="shared" si="8"/>
        <v>1000</v>
      </c>
      <c r="O97" s="24">
        <f t="shared" si="9"/>
        <v>1000</v>
      </c>
      <c r="P97" s="24"/>
      <c r="Q97" s="24"/>
      <c r="R97" s="2"/>
    </row>
    <row r="98" spans="1:18" s="28" customFormat="1" ht="15.75" customHeight="1" x14ac:dyDescent="0.2">
      <c r="A98" s="11" t="s">
        <v>115</v>
      </c>
      <c r="B98" s="18" t="s">
        <v>139</v>
      </c>
      <c r="C98" s="36" t="s">
        <v>195</v>
      </c>
      <c r="D98" s="19" t="s">
        <v>139</v>
      </c>
      <c r="E98" s="20" t="s">
        <v>23</v>
      </c>
      <c r="F98" s="12">
        <v>1</v>
      </c>
      <c r="G98" s="13">
        <v>1000</v>
      </c>
      <c r="H98" s="13">
        <v>1000</v>
      </c>
      <c r="I98" s="13">
        <v>1000</v>
      </c>
      <c r="J98" s="21">
        <f t="shared" si="5"/>
        <v>0</v>
      </c>
      <c r="K98" s="22">
        <f t="shared" si="6"/>
        <v>0</v>
      </c>
      <c r="L98" s="23">
        <f t="shared" si="7"/>
        <v>1000</v>
      </c>
      <c r="M98" s="23">
        <v>60085</v>
      </c>
      <c r="N98" s="24">
        <f t="shared" si="8"/>
        <v>1000</v>
      </c>
      <c r="O98" s="24">
        <f t="shared" si="9"/>
        <v>1000</v>
      </c>
      <c r="P98" s="24"/>
      <c r="Q98" s="24"/>
      <c r="R98" s="2"/>
    </row>
    <row r="99" spans="1:18" s="28" customFormat="1" ht="15.75" customHeight="1" x14ac:dyDescent="0.2">
      <c r="A99" s="11" t="s">
        <v>116</v>
      </c>
      <c r="B99" s="18" t="s">
        <v>139</v>
      </c>
      <c r="C99" s="36" t="s">
        <v>190</v>
      </c>
      <c r="D99" s="19" t="s">
        <v>139</v>
      </c>
      <c r="E99" s="20" t="s">
        <v>23</v>
      </c>
      <c r="F99" s="12">
        <v>1</v>
      </c>
      <c r="G99" s="13">
        <v>1000</v>
      </c>
      <c r="H99" s="13">
        <v>1000</v>
      </c>
      <c r="I99" s="13">
        <v>1000</v>
      </c>
      <c r="J99" s="21">
        <f t="shared" si="5"/>
        <v>0</v>
      </c>
      <c r="K99" s="22">
        <f t="shared" si="6"/>
        <v>0</v>
      </c>
      <c r="L99" s="23">
        <f t="shared" si="7"/>
        <v>1000</v>
      </c>
      <c r="M99" s="23">
        <v>60086</v>
      </c>
      <c r="N99" s="24">
        <f t="shared" si="8"/>
        <v>1000</v>
      </c>
      <c r="O99" s="24">
        <f t="shared" si="9"/>
        <v>1000</v>
      </c>
      <c r="P99" s="24"/>
      <c r="Q99" s="24"/>
      <c r="R99" s="2"/>
    </row>
    <row r="100" spans="1:18" s="28" customFormat="1" ht="15.75" customHeight="1" x14ac:dyDescent="0.2">
      <c r="A100" s="11" t="s">
        <v>117</v>
      </c>
      <c r="B100" s="18" t="s">
        <v>139</v>
      </c>
      <c r="C100" s="36" t="s">
        <v>196</v>
      </c>
      <c r="D100" s="19" t="s">
        <v>139</v>
      </c>
      <c r="E100" s="20" t="s">
        <v>23</v>
      </c>
      <c r="F100" s="12">
        <v>1</v>
      </c>
      <c r="G100" s="13">
        <v>1000</v>
      </c>
      <c r="H100" s="13">
        <v>1000</v>
      </c>
      <c r="I100" s="13">
        <v>1000</v>
      </c>
      <c r="J100" s="21">
        <f t="shared" si="5"/>
        <v>0</v>
      </c>
      <c r="K100" s="22">
        <f t="shared" si="6"/>
        <v>0</v>
      </c>
      <c r="L100" s="23">
        <f t="shared" si="7"/>
        <v>1000</v>
      </c>
      <c r="M100" s="23">
        <v>60087</v>
      </c>
      <c r="N100" s="24">
        <f t="shared" si="8"/>
        <v>1000</v>
      </c>
      <c r="O100" s="24">
        <f t="shared" si="9"/>
        <v>1000</v>
      </c>
      <c r="P100" s="24"/>
      <c r="Q100" s="24"/>
      <c r="R100" s="2"/>
    </row>
    <row r="101" spans="1:18" s="28" customFormat="1" ht="15.75" x14ac:dyDescent="0.2">
      <c r="A101" s="11" t="s">
        <v>118</v>
      </c>
      <c r="B101" s="18" t="s">
        <v>139</v>
      </c>
      <c r="C101" s="36" t="s">
        <v>197</v>
      </c>
      <c r="D101" s="19" t="s">
        <v>139</v>
      </c>
      <c r="E101" s="20" t="s">
        <v>23</v>
      </c>
      <c r="F101" s="12">
        <v>1</v>
      </c>
      <c r="G101" s="13">
        <v>1000</v>
      </c>
      <c r="H101" s="13">
        <v>1000</v>
      </c>
      <c r="I101" s="13">
        <v>1000</v>
      </c>
      <c r="J101" s="21">
        <f t="shared" si="5"/>
        <v>0</v>
      </c>
      <c r="K101" s="22">
        <f t="shared" si="6"/>
        <v>0</v>
      </c>
      <c r="L101" s="23">
        <f t="shared" si="7"/>
        <v>1000</v>
      </c>
      <c r="M101" s="23">
        <v>60088</v>
      </c>
      <c r="N101" s="24">
        <f t="shared" si="8"/>
        <v>1000</v>
      </c>
      <c r="O101" s="24">
        <f t="shared" si="9"/>
        <v>1000</v>
      </c>
      <c r="P101" s="24"/>
      <c r="Q101" s="24"/>
      <c r="R101" s="2"/>
    </row>
    <row r="102" spans="1:18" s="28" customFormat="1" ht="15.75" customHeight="1" x14ac:dyDescent="0.2">
      <c r="A102" s="11" t="s">
        <v>119</v>
      </c>
      <c r="B102" s="18" t="s">
        <v>139</v>
      </c>
      <c r="C102" s="36" t="s">
        <v>198</v>
      </c>
      <c r="D102" s="19" t="s">
        <v>139</v>
      </c>
      <c r="E102" s="20" t="s">
        <v>23</v>
      </c>
      <c r="F102" s="12">
        <v>1</v>
      </c>
      <c r="G102" s="13">
        <v>1000</v>
      </c>
      <c r="H102" s="13">
        <v>1000</v>
      </c>
      <c r="I102" s="13">
        <v>1000</v>
      </c>
      <c r="J102" s="21">
        <f t="shared" si="5"/>
        <v>0</v>
      </c>
      <c r="K102" s="22">
        <f t="shared" si="6"/>
        <v>0</v>
      </c>
      <c r="L102" s="23">
        <f t="shared" si="7"/>
        <v>1000</v>
      </c>
      <c r="M102" s="23">
        <v>60089</v>
      </c>
      <c r="N102" s="24">
        <f t="shared" si="8"/>
        <v>1000</v>
      </c>
      <c r="O102" s="24">
        <f t="shared" si="9"/>
        <v>1000</v>
      </c>
      <c r="P102" s="24"/>
      <c r="Q102" s="24"/>
      <c r="R102" s="2"/>
    </row>
    <row r="103" spans="1:18" s="28" customFormat="1" ht="15.75" customHeight="1" x14ac:dyDescent="0.2">
      <c r="A103" s="11" t="s">
        <v>120</v>
      </c>
      <c r="B103" s="18" t="s">
        <v>139</v>
      </c>
      <c r="C103" s="36" t="s">
        <v>199</v>
      </c>
      <c r="D103" s="19" t="s">
        <v>139</v>
      </c>
      <c r="E103" s="20" t="s">
        <v>23</v>
      </c>
      <c r="F103" s="12">
        <v>1</v>
      </c>
      <c r="G103" s="13">
        <v>1000</v>
      </c>
      <c r="H103" s="13">
        <v>1000</v>
      </c>
      <c r="I103" s="13">
        <v>1000</v>
      </c>
      <c r="J103" s="21">
        <f t="shared" si="5"/>
        <v>0</v>
      </c>
      <c r="K103" s="22">
        <f t="shared" si="6"/>
        <v>0</v>
      </c>
      <c r="L103" s="23">
        <f t="shared" si="7"/>
        <v>1000</v>
      </c>
      <c r="M103" s="23">
        <v>60090</v>
      </c>
      <c r="N103" s="24">
        <f t="shared" si="8"/>
        <v>1000</v>
      </c>
      <c r="O103" s="24">
        <f t="shared" si="9"/>
        <v>1000</v>
      </c>
      <c r="P103" s="24"/>
      <c r="Q103" s="24"/>
      <c r="R103" s="2"/>
    </row>
    <row r="104" spans="1:18" s="28" customFormat="1" ht="15.75" customHeight="1" x14ac:dyDescent="0.2">
      <c r="A104" s="11" t="s">
        <v>121</v>
      </c>
      <c r="B104" s="18" t="s">
        <v>139</v>
      </c>
      <c r="C104" s="36" t="s">
        <v>200</v>
      </c>
      <c r="D104" s="19" t="s">
        <v>139</v>
      </c>
      <c r="E104" s="20" t="s">
        <v>23</v>
      </c>
      <c r="F104" s="12">
        <v>1</v>
      </c>
      <c r="G104" s="13">
        <v>1000</v>
      </c>
      <c r="H104" s="13">
        <v>1000</v>
      </c>
      <c r="I104" s="13">
        <v>1000</v>
      </c>
      <c r="J104" s="21">
        <f t="shared" si="5"/>
        <v>0</v>
      </c>
      <c r="K104" s="22">
        <f t="shared" si="6"/>
        <v>0</v>
      </c>
      <c r="L104" s="23">
        <f t="shared" si="7"/>
        <v>1000</v>
      </c>
      <c r="M104" s="23">
        <v>60091</v>
      </c>
      <c r="N104" s="24">
        <f t="shared" si="8"/>
        <v>1000</v>
      </c>
      <c r="O104" s="24">
        <f t="shared" si="9"/>
        <v>1000</v>
      </c>
      <c r="P104" s="24"/>
      <c r="Q104" s="24"/>
      <c r="R104" s="2"/>
    </row>
    <row r="105" spans="1:18" s="28" customFormat="1" ht="15.75" customHeight="1" x14ac:dyDescent="0.2">
      <c r="A105" s="11" t="s">
        <v>122</v>
      </c>
      <c r="B105" s="18" t="s">
        <v>139</v>
      </c>
      <c r="C105" s="36" t="s">
        <v>201</v>
      </c>
      <c r="D105" s="19" t="s">
        <v>139</v>
      </c>
      <c r="E105" s="20" t="s">
        <v>23</v>
      </c>
      <c r="F105" s="12">
        <v>1</v>
      </c>
      <c r="G105" s="13">
        <v>1000</v>
      </c>
      <c r="H105" s="13">
        <v>1000</v>
      </c>
      <c r="I105" s="13">
        <v>1000</v>
      </c>
      <c r="J105" s="21">
        <f t="shared" si="5"/>
        <v>0</v>
      </c>
      <c r="K105" s="22">
        <f t="shared" si="6"/>
        <v>0</v>
      </c>
      <c r="L105" s="23">
        <f t="shared" si="7"/>
        <v>1000</v>
      </c>
      <c r="M105" s="23">
        <v>60092</v>
      </c>
      <c r="N105" s="24">
        <f t="shared" si="8"/>
        <v>1000</v>
      </c>
      <c r="O105" s="24">
        <f t="shared" si="9"/>
        <v>1000</v>
      </c>
      <c r="P105" s="24"/>
      <c r="Q105" s="24"/>
      <c r="R105" s="2"/>
    </row>
    <row r="106" spans="1:18" s="28" customFormat="1" ht="15.75" customHeight="1" x14ac:dyDescent="0.2">
      <c r="A106" s="11" t="s">
        <v>123</v>
      </c>
      <c r="B106" s="18" t="s">
        <v>139</v>
      </c>
      <c r="C106" s="36" t="s">
        <v>202</v>
      </c>
      <c r="D106" s="19" t="s">
        <v>139</v>
      </c>
      <c r="E106" s="20" t="s">
        <v>23</v>
      </c>
      <c r="F106" s="12">
        <v>1</v>
      </c>
      <c r="G106" s="13">
        <v>1000</v>
      </c>
      <c r="H106" s="13">
        <v>1000</v>
      </c>
      <c r="I106" s="13">
        <v>1000</v>
      </c>
      <c r="J106" s="21">
        <f t="shared" si="5"/>
        <v>0</v>
      </c>
      <c r="K106" s="22">
        <f t="shared" si="6"/>
        <v>0</v>
      </c>
      <c r="L106" s="23">
        <f t="shared" si="7"/>
        <v>1000</v>
      </c>
      <c r="M106" s="23">
        <v>60093</v>
      </c>
      <c r="N106" s="24">
        <f t="shared" si="8"/>
        <v>1000</v>
      </c>
      <c r="O106" s="24">
        <f t="shared" si="9"/>
        <v>1000</v>
      </c>
      <c r="P106" s="24"/>
      <c r="Q106" s="24"/>
      <c r="R106" s="2"/>
    </row>
    <row r="107" spans="1:18" s="28" customFormat="1" ht="15.75" customHeight="1" x14ac:dyDescent="0.2">
      <c r="A107" s="11" t="s">
        <v>124</v>
      </c>
      <c r="B107" s="18" t="s">
        <v>139</v>
      </c>
      <c r="C107" s="36" t="s">
        <v>203</v>
      </c>
      <c r="D107" s="19" t="s">
        <v>139</v>
      </c>
      <c r="E107" s="20" t="s">
        <v>23</v>
      </c>
      <c r="F107" s="12">
        <v>1</v>
      </c>
      <c r="G107" s="13">
        <v>1000</v>
      </c>
      <c r="H107" s="13">
        <v>1000</v>
      </c>
      <c r="I107" s="13">
        <v>1000</v>
      </c>
      <c r="J107" s="21">
        <f t="shared" si="5"/>
        <v>0</v>
      </c>
      <c r="K107" s="22">
        <f t="shared" si="6"/>
        <v>0</v>
      </c>
      <c r="L107" s="23">
        <f t="shared" si="7"/>
        <v>1000</v>
      </c>
      <c r="M107" s="23">
        <v>60094</v>
      </c>
      <c r="N107" s="24">
        <f t="shared" si="8"/>
        <v>1000</v>
      </c>
      <c r="O107" s="24">
        <f t="shared" si="9"/>
        <v>1000</v>
      </c>
      <c r="P107" s="24"/>
      <c r="Q107" s="24"/>
      <c r="R107" s="2"/>
    </row>
    <row r="108" spans="1:18" s="28" customFormat="1" ht="15.75" customHeight="1" x14ac:dyDescent="0.2">
      <c r="A108" s="11" t="s">
        <v>125</v>
      </c>
      <c r="B108" s="18" t="s">
        <v>139</v>
      </c>
      <c r="C108" s="36" t="s">
        <v>204</v>
      </c>
      <c r="D108" s="19" t="s">
        <v>139</v>
      </c>
      <c r="E108" s="20" t="s">
        <v>23</v>
      </c>
      <c r="F108" s="12">
        <v>1</v>
      </c>
      <c r="G108" s="13">
        <v>1000</v>
      </c>
      <c r="H108" s="13">
        <v>1000</v>
      </c>
      <c r="I108" s="13">
        <v>1000</v>
      </c>
      <c r="J108" s="21">
        <f t="shared" si="5"/>
        <v>0</v>
      </c>
      <c r="K108" s="22">
        <f t="shared" si="6"/>
        <v>0</v>
      </c>
      <c r="L108" s="23">
        <f t="shared" si="7"/>
        <v>1000</v>
      </c>
      <c r="M108" s="23">
        <v>60095</v>
      </c>
      <c r="N108" s="24">
        <f t="shared" si="8"/>
        <v>1000</v>
      </c>
      <c r="O108" s="24">
        <f t="shared" si="9"/>
        <v>1000</v>
      </c>
      <c r="P108" s="24"/>
      <c r="Q108" s="24"/>
      <c r="R108" s="2"/>
    </row>
    <row r="109" spans="1:18" s="28" customFormat="1" ht="15.75" customHeight="1" x14ac:dyDescent="0.2">
      <c r="A109" s="11" t="s">
        <v>126</v>
      </c>
      <c r="B109" s="18" t="s">
        <v>139</v>
      </c>
      <c r="C109" s="36" t="s">
        <v>204</v>
      </c>
      <c r="D109" s="19" t="s">
        <v>139</v>
      </c>
      <c r="E109" s="20" t="s">
        <v>23</v>
      </c>
      <c r="F109" s="12">
        <v>1</v>
      </c>
      <c r="G109" s="13">
        <v>1000</v>
      </c>
      <c r="H109" s="13">
        <v>1000</v>
      </c>
      <c r="I109" s="13">
        <v>1000</v>
      </c>
      <c r="J109" s="21">
        <f t="shared" si="5"/>
        <v>0</v>
      </c>
      <c r="K109" s="22">
        <f t="shared" si="6"/>
        <v>0</v>
      </c>
      <c r="L109" s="23">
        <f t="shared" si="7"/>
        <v>1000</v>
      </c>
      <c r="M109" s="23">
        <v>60096</v>
      </c>
      <c r="N109" s="24">
        <f t="shared" si="8"/>
        <v>1000</v>
      </c>
      <c r="O109" s="24">
        <f t="shared" si="9"/>
        <v>1000</v>
      </c>
      <c r="P109" s="24"/>
      <c r="Q109" s="24"/>
      <c r="R109" s="2"/>
    </row>
    <row r="110" spans="1:18" s="28" customFormat="1" ht="15.75" customHeight="1" x14ac:dyDescent="0.2">
      <c r="A110" s="11" t="s">
        <v>127</v>
      </c>
      <c r="B110" s="18" t="s">
        <v>139</v>
      </c>
      <c r="C110" s="36" t="s">
        <v>204</v>
      </c>
      <c r="D110" s="19" t="s">
        <v>139</v>
      </c>
      <c r="E110" s="20" t="s">
        <v>23</v>
      </c>
      <c r="F110" s="12">
        <v>1</v>
      </c>
      <c r="G110" s="13">
        <v>1000</v>
      </c>
      <c r="H110" s="13">
        <v>1000</v>
      </c>
      <c r="I110" s="13">
        <v>1000</v>
      </c>
      <c r="J110" s="21">
        <f t="shared" ref="J110:J121" si="10">K110/L110*100</f>
        <v>0</v>
      </c>
      <c r="K110" s="22">
        <f t="shared" ref="K110:K121" si="11">SQRT(((SUM((POWER(G110-L110,2)),(POWER(H110-L110,2)),(POWER(I110-L110,2)))/(COLUMNS(G110:I110)-1))))</f>
        <v>0</v>
      </c>
      <c r="L110" s="23">
        <f t="shared" ref="L110:L121" si="12">((G110+H110+I110)/3)</f>
        <v>1000</v>
      </c>
      <c r="M110" s="23">
        <v>60097</v>
      </c>
      <c r="N110" s="24">
        <f t="shared" ref="N110:N121" si="13">((F110/1)*(SUM(G110)))</f>
        <v>1000</v>
      </c>
      <c r="O110" s="24">
        <f t="shared" ref="O110:O121" si="14">L110*F110</f>
        <v>1000</v>
      </c>
      <c r="P110" s="24"/>
      <c r="Q110" s="24"/>
      <c r="R110" s="2"/>
    </row>
    <row r="111" spans="1:18" s="28" customFormat="1" ht="15.75" customHeight="1" x14ac:dyDescent="0.2">
      <c r="A111" s="11" t="s">
        <v>128</v>
      </c>
      <c r="B111" s="18" t="s">
        <v>139</v>
      </c>
      <c r="C111" s="36" t="s">
        <v>205</v>
      </c>
      <c r="D111" s="19" t="s">
        <v>139</v>
      </c>
      <c r="E111" s="20" t="s">
        <v>23</v>
      </c>
      <c r="F111" s="12">
        <v>1</v>
      </c>
      <c r="G111" s="13">
        <v>1000</v>
      </c>
      <c r="H111" s="13">
        <v>1000</v>
      </c>
      <c r="I111" s="13">
        <v>1000</v>
      </c>
      <c r="J111" s="21">
        <f t="shared" si="10"/>
        <v>0</v>
      </c>
      <c r="K111" s="22">
        <f t="shared" si="11"/>
        <v>0</v>
      </c>
      <c r="L111" s="23">
        <f t="shared" si="12"/>
        <v>1000</v>
      </c>
      <c r="M111" s="23">
        <v>60098</v>
      </c>
      <c r="N111" s="24">
        <f t="shared" si="13"/>
        <v>1000</v>
      </c>
      <c r="O111" s="24">
        <f t="shared" si="14"/>
        <v>1000</v>
      </c>
      <c r="P111" s="24"/>
      <c r="Q111" s="24"/>
      <c r="R111" s="2"/>
    </row>
    <row r="112" spans="1:18" s="28" customFormat="1" ht="15.75" customHeight="1" x14ac:dyDescent="0.2">
      <c r="A112" s="11" t="s">
        <v>129</v>
      </c>
      <c r="B112" s="18" t="s">
        <v>139</v>
      </c>
      <c r="C112" s="36" t="s">
        <v>204</v>
      </c>
      <c r="D112" s="19" t="s">
        <v>139</v>
      </c>
      <c r="E112" s="20" t="s">
        <v>23</v>
      </c>
      <c r="F112" s="12">
        <v>1</v>
      </c>
      <c r="G112" s="13">
        <v>1000</v>
      </c>
      <c r="H112" s="13">
        <v>1000</v>
      </c>
      <c r="I112" s="13">
        <v>1000</v>
      </c>
      <c r="J112" s="21">
        <f t="shared" si="10"/>
        <v>0</v>
      </c>
      <c r="K112" s="22">
        <f t="shared" si="11"/>
        <v>0</v>
      </c>
      <c r="L112" s="23">
        <f t="shared" si="12"/>
        <v>1000</v>
      </c>
      <c r="M112" s="23">
        <v>60099</v>
      </c>
      <c r="N112" s="24">
        <f t="shared" si="13"/>
        <v>1000</v>
      </c>
      <c r="O112" s="24">
        <f t="shared" si="14"/>
        <v>1000</v>
      </c>
      <c r="P112" s="24"/>
      <c r="Q112" s="24"/>
      <c r="R112" s="2"/>
    </row>
    <row r="113" spans="1:18" s="28" customFormat="1" ht="15.75" customHeight="1" x14ac:dyDescent="0.2">
      <c r="A113" s="11" t="s">
        <v>130</v>
      </c>
      <c r="B113" s="18" t="s">
        <v>139</v>
      </c>
      <c r="C113" s="36" t="s">
        <v>204</v>
      </c>
      <c r="D113" s="19" t="s">
        <v>139</v>
      </c>
      <c r="E113" s="20" t="s">
        <v>23</v>
      </c>
      <c r="F113" s="12">
        <v>1</v>
      </c>
      <c r="G113" s="13">
        <v>1000</v>
      </c>
      <c r="H113" s="13">
        <v>1000</v>
      </c>
      <c r="I113" s="13">
        <v>1000</v>
      </c>
      <c r="J113" s="21">
        <f t="shared" si="10"/>
        <v>0</v>
      </c>
      <c r="K113" s="22">
        <f t="shared" si="11"/>
        <v>0</v>
      </c>
      <c r="L113" s="23">
        <f t="shared" si="12"/>
        <v>1000</v>
      </c>
      <c r="M113" s="23">
        <v>60100</v>
      </c>
      <c r="N113" s="24">
        <f t="shared" si="13"/>
        <v>1000</v>
      </c>
      <c r="O113" s="24">
        <f t="shared" si="14"/>
        <v>1000</v>
      </c>
      <c r="P113" s="24"/>
      <c r="Q113" s="24"/>
      <c r="R113" s="2"/>
    </row>
    <row r="114" spans="1:18" s="28" customFormat="1" ht="15.75" customHeight="1" x14ac:dyDescent="0.2">
      <c r="A114" s="11" t="s">
        <v>131</v>
      </c>
      <c r="B114" s="18" t="s">
        <v>139</v>
      </c>
      <c r="C114" s="36" t="s">
        <v>204</v>
      </c>
      <c r="D114" s="19" t="s">
        <v>139</v>
      </c>
      <c r="E114" s="20" t="s">
        <v>23</v>
      </c>
      <c r="F114" s="12">
        <v>1</v>
      </c>
      <c r="G114" s="13">
        <v>1000</v>
      </c>
      <c r="H114" s="13">
        <v>1000</v>
      </c>
      <c r="I114" s="13">
        <v>1000</v>
      </c>
      <c r="J114" s="21">
        <f t="shared" si="10"/>
        <v>0</v>
      </c>
      <c r="K114" s="22">
        <f t="shared" si="11"/>
        <v>0</v>
      </c>
      <c r="L114" s="23">
        <f t="shared" si="12"/>
        <v>1000</v>
      </c>
      <c r="M114" s="23">
        <v>60101</v>
      </c>
      <c r="N114" s="24">
        <f t="shared" si="13"/>
        <v>1000</v>
      </c>
      <c r="O114" s="24">
        <f t="shared" si="14"/>
        <v>1000</v>
      </c>
      <c r="P114" s="24"/>
      <c r="Q114" s="24"/>
      <c r="R114" s="2"/>
    </row>
    <row r="115" spans="1:18" s="28" customFormat="1" ht="15.75" customHeight="1" x14ac:dyDescent="0.2">
      <c r="A115" s="11" t="s">
        <v>132</v>
      </c>
      <c r="B115" s="18" t="s">
        <v>139</v>
      </c>
      <c r="C115" s="36" t="s">
        <v>205</v>
      </c>
      <c r="D115" s="19" t="s">
        <v>139</v>
      </c>
      <c r="E115" s="20" t="s">
        <v>23</v>
      </c>
      <c r="F115" s="12">
        <v>1</v>
      </c>
      <c r="G115" s="13">
        <v>1000</v>
      </c>
      <c r="H115" s="13">
        <v>1000</v>
      </c>
      <c r="I115" s="13">
        <v>1000</v>
      </c>
      <c r="J115" s="21">
        <f t="shared" si="10"/>
        <v>0</v>
      </c>
      <c r="K115" s="22">
        <f t="shared" si="11"/>
        <v>0</v>
      </c>
      <c r="L115" s="23">
        <f t="shared" si="12"/>
        <v>1000</v>
      </c>
      <c r="M115" s="23">
        <v>60102</v>
      </c>
      <c r="N115" s="24">
        <f t="shared" si="13"/>
        <v>1000</v>
      </c>
      <c r="O115" s="24">
        <f t="shared" si="14"/>
        <v>1000</v>
      </c>
      <c r="P115" s="24"/>
      <c r="Q115" s="24"/>
      <c r="R115" s="2"/>
    </row>
    <row r="116" spans="1:18" s="28" customFormat="1" ht="15.75" customHeight="1" x14ac:dyDescent="0.2">
      <c r="A116" s="11" t="s">
        <v>133</v>
      </c>
      <c r="B116" s="18" t="s">
        <v>139</v>
      </c>
      <c r="C116" s="36" t="s">
        <v>204</v>
      </c>
      <c r="D116" s="19" t="s">
        <v>139</v>
      </c>
      <c r="E116" s="20" t="s">
        <v>23</v>
      </c>
      <c r="F116" s="12">
        <v>1</v>
      </c>
      <c r="G116" s="13">
        <v>1000</v>
      </c>
      <c r="H116" s="13">
        <v>1000</v>
      </c>
      <c r="I116" s="13">
        <v>1000</v>
      </c>
      <c r="J116" s="21">
        <f t="shared" si="10"/>
        <v>0</v>
      </c>
      <c r="K116" s="22">
        <f t="shared" si="11"/>
        <v>0</v>
      </c>
      <c r="L116" s="23">
        <f t="shared" si="12"/>
        <v>1000</v>
      </c>
      <c r="M116" s="23">
        <v>60103</v>
      </c>
      <c r="N116" s="24">
        <f t="shared" si="13"/>
        <v>1000</v>
      </c>
      <c r="O116" s="24">
        <f t="shared" si="14"/>
        <v>1000</v>
      </c>
      <c r="P116" s="24"/>
      <c r="Q116" s="24"/>
      <c r="R116" s="2"/>
    </row>
    <row r="117" spans="1:18" s="28" customFormat="1" ht="15.75" customHeight="1" x14ac:dyDescent="0.2">
      <c r="A117" s="11" t="s">
        <v>134</v>
      </c>
      <c r="B117" s="18" t="s">
        <v>139</v>
      </c>
      <c r="C117" s="36" t="s">
        <v>204</v>
      </c>
      <c r="D117" s="19" t="s">
        <v>139</v>
      </c>
      <c r="E117" s="20" t="s">
        <v>23</v>
      </c>
      <c r="F117" s="12">
        <v>1</v>
      </c>
      <c r="G117" s="13">
        <v>1000</v>
      </c>
      <c r="H117" s="13">
        <v>1000</v>
      </c>
      <c r="I117" s="13">
        <v>1000</v>
      </c>
      <c r="J117" s="21">
        <f t="shared" si="10"/>
        <v>0</v>
      </c>
      <c r="K117" s="22">
        <f t="shared" si="11"/>
        <v>0</v>
      </c>
      <c r="L117" s="23">
        <f t="shared" si="12"/>
        <v>1000</v>
      </c>
      <c r="M117" s="23">
        <v>60104</v>
      </c>
      <c r="N117" s="24">
        <f t="shared" si="13"/>
        <v>1000</v>
      </c>
      <c r="O117" s="24">
        <f t="shared" si="14"/>
        <v>1000</v>
      </c>
      <c r="P117" s="24"/>
      <c r="Q117" s="24"/>
      <c r="R117" s="2"/>
    </row>
    <row r="118" spans="1:18" s="28" customFormat="1" ht="15.75" customHeight="1" x14ac:dyDescent="0.2">
      <c r="A118" s="11" t="s">
        <v>135</v>
      </c>
      <c r="B118" s="18" t="s">
        <v>139</v>
      </c>
      <c r="C118" s="36" t="s">
        <v>206</v>
      </c>
      <c r="D118" s="19" t="s">
        <v>139</v>
      </c>
      <c r="E118" s="20" t="s">
        <v>23</v>
      </c>
      <c r="F118" s="12">
        <v>1</v>
      </c>
      <c r="G118" s="13">
        <v>1000</v>
      </c>
      <c r="H118" s="13">
        <v>1000</v>
      </c>
      <c r="I118" s="13">
        <v>1000</v>
      </c>
      <c r="J118" s="21">
        <f t="shared" si="10"/>
        <v>0</v>
      </c>
      <c r="K118" s="22">
        <f t="shared" si="11"/>
        <v>0</v>
      </c>
      <c r="L118" s="23">
        <f t="shared" si="12"/>
        <v>1000</v>
      </c>
      <c r="M118" s="23">
        <v>60105</v>
      </c>
      <c r="N118" s="24">
        <f t="shared" si="13"/>
        <v>1000</v>
      </c>
      <c r="O118" s="24">
        <f t="shared" si="14"/>
        <v>1000</v>
      </c>
      <c r="P118" s="24"/>
      <c r="Q118" s="24"/>
      <c r="R118" s="2"/>
    </row>
    <row r="119" spans="1:18" s="28" customFormat="1" ht="15.75" customHeight="1" x14ac:dyDescent="0.2">
      <c r="A119" s="11" t="s">
        <v>136</v>
      </c>
      <c r="B119" s="18" t="s">
        <v>139</v>
      </c>
      <c r="C119" s="36" t="s">
        <v>214</v>
      </c>
      <c r="D119" s="19" t="s">
        <v>139</v>
      </c>
      <c r="E119" s="20" t="s">
        <v>23</v>
      </c>
      <c r="F119" s="12">
        <v>1</v>
      </c>
      <c r="G119" s="13">
        <v>1000</v>
      </c>
      <c r="H119" s="13">
        <v>1000</v>
      </c>
      <c r="I119" s="13">
        <v>1000</v>
      </c>
      <c r="J119" s="21">
        <f t="shared" si="10"/>
        <v>0</v>
      </c>
      <c r="K119" s="22">
        <f t="shared" si="11"/>
        <v>0</v>
      </c>
      <c r="L119" s="23">
        <f t="shared" si="12"/>
        <v>1000</v>
      </c>
      <c r="M119" s="23">
        <v>60106</v>
      </c>
      <c r="N119" s="24">
        <f t="shared" si="13"/>
        <v>1000</v>
      </c>
      <c r="O119" s="24">
        <f t="shared" si="14"/>
        <v>1000</v>
      </c>
      <c r="P119" s="24"/>
      <c r="Q119" s="24"/>
      <c r="R119" s="2"/>
    </row>
    <row r="120" spans="1:18" s="28" customFormat="1" ht="15.75" customHeight="1" x14ac:dyDescent="0.2">
      <c r="A120" s="11" t="s">
        <v>137</v>
      </c>
      <c r="B120" s="18" t="s">
        <v>139</v>
      </c>
      <c r="C120" s="36" t="s">
        <v>161</v>
      </c>
      <c r="D120" s="19" t="s">
        <v>139</v>
      </c>
      <c r="E120" s="20" t="s">
        <v>23</v>
      </c>
      <c r="F120" s="12">
        <v>1</v>
      </c>
      <c r="G120" s="13">
        <v>1000</v>
      </c>
      <c r="H120" s="13">
        <v>1000</v>
      </c>
      <c r="I120" s="13">
        <v>1000</v>
      </c>
      <c r="J120" s="21">
        <f t="shared" si="10"/>
        <v>0</v>
      </c>
      <c r="K120" s="22">
        <f t="shared" si="11"/>
        <v>0</v>
      </c>
      <c r="L120" s="23">
        <f t="shared" si="12"/>
        <v>1000</v>
      </c>
      <c r="M120" s="23">
        <v>60107</v>
      </c>
      <c r="N120" s="24">
        <f t="shared" si="13"/>
        <v>1000</v>
      </c>
      <c r="O120" s="24">
        <f t="shared" si="14"/>
        <v>1000</v>
      </c>
      <c r="P120" s="24"/>
      <c r="Q120" s="24"/>
      <c r="R120" s="2"/>
    </row>
    <row r="121" spans="1:18" s="28" customFormat="1" ht="15.75" customHeight="1" x14ac:dyDescent="0.2">
      <c r="A121" s="11" t="s">
        <v>138</v>
      </c>
      <c r="B121" s="18" t="s">
        <v>139</v>
      </c>
      <c r="C121" s="36" t="s">
        <v>215</v>
      </c>
      <c r="D121" s="19" t="s">
        <v>139</v>
      </c>
      <c r="E121" s="20" t="s">
        <v>23</v>
      </c>
      <c r="F121" s="12">
        <v>1</v>
      </c>
      <c r="G121" s="13">
        <v>1000</v>
      </c>
      <c r="H121" s="13">
        <v>1000</v>
      </c>
      <c r="I121" s="13">
        <v>1000</v>
      </c>
      <c r="J121" s="21">
        <f t="shared" si="10"/>
        <v>0</v>
      </c>
      <c r="K121" s="22">
        <f t="shared" si="11"/>
        <v>0</v>
      </c>
      <c r="L121" s="23">
        <f t="shared" si="12"/>
        <v>1000</v>
      </c>
      <c r="M121" s="23">
        <v>60108</v>
      </c>
      <c r="N121" s="24">
        <f t="shared" si="13"/>
        <v>1000</v>
      </c>
      <c r="O121" s="24">
        <f t="shared" si="14"/>
        <v>1000</v>
      </c>
      <c r="P121" s="24"/>
      <c r="Q121" s="24"/>
      <c r="R121" s="2"/>
    </row>
    <row r="122" spans="1:18" ht="16.899999999999999" customHeight="1" x14ac:dyDescent="0.2">
      <c r="A122" s="54" t="s">
        <v>13</v>
      </c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27">
        <f>SUM(O13:O121)</f>
        <v>109000</v>
      </c>
      <c r="P122" s="25"/>
      <c r="Q122" s="26"/>
    </row>
    <row r="123" spans="1:18" ht="78.75" customHeight="1" x14ac:dyDescent="0.2">
      <c r="A123" s="40" t="s">
        <v>14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39"/>
      <c r="Q123" s="39"/>
    </row>
    <row r="124" spans="1:18" ht="33" customHeight="1" x14ac:dyDescent="0.2">
      <c r="A124" s="42" t="s">
        <v>15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</row>
    <row r="125" spans="1:18" ht="24" customHeight="1" x14ac:dyDescent="0.2">
      <c r="A125" s="3"/>
      <c r="B125" s="3"/>
      <c r="C125" s="43" t="s">
        <v>16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spans="1:18" ht="18.75" x14ac:dyDescent="0.2">
      <c r="Q126" s="4"/>
    </row>
    <row r="127" spans="1:18" x14ac:dyDescent="0.2">
      <c r="B127" s="6" t="s">
        <v>17</v>
      </c>
    </row>
    <row r="128" spans="1:18" ht="53.25" customHeight="1" x14ac:dyDescent="0.2">
      <c r="A128" s="42" t="s">
        <v>20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</row>
    <row r="129" spans="1:17" ht="77.25" customHeight="1" x14ac:dyDescent="0.2">
      <c r="A129" s="38" t="s">
        <v>21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</row>
    <row r="130" spans="1:17" s="28" customFormat="1" ht="18" customHeight="1" x14ac:dyDescent="0.2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</row>
    <row r="131" spans="1:17" x14ac:dyDescent="0.2">
      <c r="A131" s="44" t="s">
        <v>28</v>
      </c>
      <c r="B131" s="44"/>
      <c r="C131" s="44"/>
      <c r="D131" s="44"/>
      <c r="E131" s="44"/>
      <c r="F131" s="44"/>
      <c r="G131" s="16"/>
      <c r="H131" s="17"/>
      <c r="I131" s="15"/>
      <c r="J131" s="15"/>
      <c r="K131" s="15"/>
      <c r="L131" s="15"/>
      <c r="M131" s="15"/>
      <c r="N131" s="15"/>
    </row>
    <row r="132" spans="1:17" x14ac:dyDescent="0.2">
      <c r="A132" s="37"/>
      <c r="B132" s="37"/>
      <c r="C132" s="37"/>
      <c r="E132" s="8"/>
      <c r="F132" s="8"/>
      <c r="G132" s="8"/>
      <c r="H132" s="8"/>
      <c r="I132" s="8"/>
      <c r="J132" s="8"/>
      <c r="K132" s="8"/>
      <c r="L132" s="8"/>
      <c r="N132" s="8"/>
    </row>
  </sheetData>
  <autoFilter ref="A1:R122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hiddenButton="1" showButton="0"/>
    <filterColumn colId="13" showButton="0"/>
    <filterColumn colId="14" showButton="0"/>
    <filterColumn colId="15" hiddenButton="1" showButton="0"/>
    <filterColumn colId="16" showButton="0"/>
  </autoFilter>
  <mergeCells count="31">
    <mergeCell ref="A122:N122"/>
    <mergeCell ref="G8:O8"/>
    <mergeCell ref="Q8:Q11"/>
    <mergeCell ref="G9:I9"/>
    <mergeCell ref="J9:J11"/>
    <mergeCell ref="K9:K11"/>
    <mergeCell ref="L9:L11"/>
    <mergeCell ref="N9:N11"/>
    <mergeCell ref="O9:O11"/>
    <mergeCell ref="P8:P11"/>
    <mergeCell ref="D8:D11"/>
    <mergeCell ref="M9:M11"/>
    <mergeCell ref="A1:R1"/>
    <mergeCell ref="A2:Q2"/>
    <mergeCell ref="A3:R3"/>
    <mergeCell ref="A4:R4"/>
    <mergeCell ref="A5:R5"/>
    <mergeCell ref="A6:R6"/>
    <mergeCell ref="A7:R7"/>
    <mergeCell ref="A8:A11"/>
    <mergeCell ref="B8:B11"/>
    <mergeCell ref="C8:C11"/>
    <mergeCell ref="E8:E11"/>
    <mergeCell ref="F8:F11"/>
    <mergeCell ref="A132:C132"/>
    <mergeCell ref="A129:Q129"/>
    <mergeCell ref="A123:Q123"/>
    <mergeCell ref="A124:Q124"/>
    <mergeCell ref="C125:Q125"/>
    <mergeCell ref="A128:Q128"/>
    <mergeCell ref="A131:F131"/>
  </mergeCells>
  <pageMargins left="0.25" right="0.25" top="0.75" bottom="0.75" header="0.3" footer="0.3"/>
  <pageSetup paperSize="9" scale="5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internet123</cp:lastModifiedBy>
  <cp:lastPrinted>2025-08-01T02:41:24Z</cp:lastPrinted>
  <dcterms:created xsi:type="dcterms:W3CDTF">2024-01-24T12:06:19Z</dcterms:created>
  <dcterms:modified xsi:type="dcterms:W3CDTF">2026-08-19T05:50:20Z</dcterms:modified>
</cp:coreProperties>
</file>