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95" yWindow="15" windowWidth="19740" windowHeight="10050" activeTab="1"/>
  </bookViews>
  <sheets>
    <sheet name="Расчет" sheetId="11" r:id="rId1"/>
    <sheet name="Лист1" sheetId="12" r:id="rId2"/>
  </sheets>
  <definedNames>
    <definedName name="_xlnm.Print_Area" localSheetId="0">Расчет!$A$2:$I$81</definedName>
  </definedNames>
  <calcPr calcId="125725"/>
</workbook>
</file>

<file path=xl/calcChain.xml><?xml version="1.0" encoding="utf-8"?>
<calcChain xmlns="http://schemas.openxmlformats.org/spreadsheetml/2006/main">
  <c r="F21" i="12"/>
  <c r="F10"/>
  <c r="F13"/>
  <c r="F9"/>
  <c r="F8"/>
  <c r="G52" i="11"/>
  <c r="I65"/>
  <c r="A24"/>
  <c r="A49"/>
  <c r="F31" i="12"/>
  <c r="F30"/>
  <c r="F29"/>
  <c r="F28"/>
  <c r="F27"/>
  <c r="F26"/>
  <c r="F25"/>
  <c r="F24"/>
  <c r="F23"/>
  <c r="F22"/>
  <c r="F20"/>
  <c r="F19"/>
  <c r="F18"/>
  <c r="F17"/>
  <c r="F16"/>
  <c r="F15"/>
  <c r="F14"/>
  <c r="F12"/>
  <c r="F11"/>
  <c r="F7"/>
  <c r="F32"/>
</calcChain>
</file>

<file path=xl/sharedStrings.xml><?xml version="1.0" encoding="utf-8"?>
<sst xmlns="http://schemas.openxmlformats.org/spreadsheetml/2006/main" count="99" uniqueCount="96">
  <si>
    <t>Профессия</t>
  </si>
  <si>
    <t xml:space="preserve">Перечень врачей специалистов и исследований </t>
  </si>
  <si>
    <t>Количество человек по данной профессии</t>
  </si>
  <si>
    <t>Общая стоимость осмотра</t>
  </si>
  <si>
    <t>№ п/п</t>
  </si>
  <si>
    <t xml:space="preserve">Сумма за одного человека </t>
  </si>
  <si>
    <t>Врач-терапевт</t>
  </si>
  <si>
    <t>Электрокардиографическое исследование</t>
  </si>
  <si>
    <t>Флюорография легких профилактическая</t>
  </si>
  <si>
    <t>Исследование общего гемоглобина в крови</t>
  </si>
  <si>
    <t>Исследование лейкоцитов в крови</t>
  </si>
  <si>
    <t>Исследование скорости оседания эритроцитов (СОЭ)</t>
  </si>
  <si>
    <t>Исследование лейкоцитарной формулы</t>
  </si>
  <si>
    <t>Исследование уровня эритроцитов в крови</t>
  </si>
  <si>
    <t>Подсчет тромбоцитов в окрашенных мазках</t>
  </si>
  <si>
    <t>клин.анализ крови</t>
  </si>
  <si>
    <t>Клинический анализ мочи</t>
  </si>
  <si>
    <t>Определение глюкозы в крови</t>
  </si>
  <si>
    <t>Определение холестерина в сыворотке крови</t>
  </si>
  <si>
    <t>Врач-невролог</t>
  </si>
  <si>
    <t>Забор крови из вены</t>
  </si>
  <si>
    <t xml:space="preserve">Визометрия (исследование остроты зрения) </t>
  </si>
  <si>
    <t>Пункт приказа №29н от 28.01.2021г.</t>
  </si>
  <si>
    <t>Биомикроскопия глаза</t>
  </si>
  <si>
    <t>Врач - офтальмолог</t>
  </si>
  <si>
    <t>Цена осмотра врачем специалистом и исследований</t>
  </si>
  <si>
    <t>Врач - оториноларинголог</t>
  </si>
  <si>
    <t>Врач - хирург</t>
  </si>
  <si>
    <t>Тональная аудиометрия</t>
  </si>
  <si>
    <t>Вестибулометрия (вращательные тесты на кресле Барани - Исследование функции вестибулярного аппарата)</t>
  </si>
  <si>
    <t>Приложение</t>
  </si>
  <si>
    <t>Приложение 1</t>
  </si>
  <si>
    <t>РАСЧЕТ</t>
  </si>
  <si>
    <t>Код услуги</t>
  </si>
  <si>
    <t>Наименование специалистов и исследований</t>
  </si>
  <si>
    <t>Стоимость одной медицинской услуги (руб.)</t>
  </si>
  <si>
    <t>Кол-во человек</t>
  </si>
  <si>
    <t>Итого        (руб.)</t>
  </si>
  <si>
    <t>В04.047.002</t>
  </si>
  <si>
    <t>Профилактический прием (осмотр, консультация) врача-терапевта</t>
  </si>
  <si>
    <t>В04.023.002</t>
  </si>
  <si>
    <t>Профилактический прием (осмотр, консультация) врача-невролога</t>
  </si>
  <si>
    <t>В04.028.002</t>
  </si>
  <si>
    <t>Профилактический прием (осмотр, консультация) врача-оториноларинголога</t>
  </si>
  <si>
    <t>А03.08.001</t>
  </si>
  <si>
    <t>Вестибулометрия (вращательные тесты на кресле Барани-Исследование функции вестибулярного аппарата)</t>
  </si>
  <si>
    <t>В04.029.002</t>
  </si>
  <si>
    <t>Профилактический прием (осмотр, консультация) врача-офтальмолога</t>
  </si>
  <si>
    <t>А02.26.004</t>
  </si>
  <si>
    <t>А03.26.001</t>
  </si>
  <si>
    <t>А12.25.001</t>
  </si>
  <si>
    <t>А05.10.006</t>
  </si>
  <si>
    <t>Регистрация электрокардиограммы (ЭКГ)</t>
  </si>
  <si>
    <t>А06.09.006</t>
  </si>
  <si>
    <t xml:space="preserve">Флюорография легких </t>
  </si>
  <si>
    <t>А11.12.009</t>
  </si>
  <si>
    <t>Взятие крови из вены</t>
  </si>
  <si>
    <t>А12.05.001</t>
  </si>
  <si>
    <t>клинический     анализ     крови</t>
  </si>
  <si>
    <t>Исследование скорости оседания эритроцитов</t>
  </si>
  <si>
    <t>А12.05.119</t>
  </si>
  <si>
    <t>Исследование уровня лейкоцитов в крови</t>
  </si>
  <si>
    <t>А09.05.003</t>
  </si>
  <si>
    <t>Исследование уровня общего гемоглобина в крови</t>
  </si>
  <si>
    <t>А12.05.118</t>
  </si>
  <si>
    <t>Исследование уровня эритроцитов  в крови</t>
  </si>
  <si>
    <t>А12.05.121</t>
  </si>
  <si>
    <t xml:space="preserve">Дифференцированный подсчет лейкоцитов (лейкоцитарная формула) </t>
  </si>
  <si>
    <t>А12.05.120</t>
  </si>
  <si>
    <t>Исследование уровня тромбоцитов в крови</t>
  </si>
  <si>
    <t>А09.05.023</t>
  </si>
  <si>
    <t>Исследование уровня глюкозы в крови</t>
  </si>
  <si>
    <t>А09.05.026</t>
  </si>
  <si>
    <t>Исследование уровня холестерина в  крови</t>
  </si>
  <si>
    <t>В03.16.006</t>
  </si>
  <si>
    <t>Общий (клинический) анализ мочи</t>
  </si>
  <si>
    <t>итого:</t>
  </si>
  <si>
    <t>Примечание:</t>
  </si>
  <si>
    <t>Водитель автомобиля</t>
  </si>
  <si>
    <t>Врач-профпатолог</t>
  </si>
  <si>
    <t>Расчет стоимости  периодического медицинского осмотра работников" МФ ФИЦ ЕГС РАН"  на 2026г.</t>
  </si>
  <si>
    <t xml:space="preserve"> п.11.3,11.4</t>
  </si>
  <si>
    <t>Узи органов брюшной полости</t>
  </si>
  <si>
    <t xml:space="preserve">Спирометрия </t>
  </si>
  <si>
    <t>Врач-стоматолог</t>
  </si>
  <si>
    <t xml:space="preserve">Биомикроскопия глаза </t>
  </si>
  <si>
    <t>Профилактический прием (осмотр, консультация) врача-профпатолога</t>
  </si>
  <si>
    <t>В04.033.002</t>
  </si>
  <si>
    <t>Профилактический прием (осмотр, консультация) врача-стоматолога</t>
  </si>
  <si>
    <t xml:space="preserve">стоимости за услуги по проведению периодического медицинского осмотра работников МФ ФИЦ ЕГС РАН" </t>
  </si>
  <si>
    <t>2026 г.</t>
  </si>
  <si>
    <t>В04.065.006</t>
  </si>
  <si>
    <t>А12.09.001</t>
  </si>
  <si>
    <t>Исследование неспровоцированных дыхательных объемов и потоков (Спирометрия)</t>
  </si>
  <si>
    <t>Профилактический прием (осмотр, консультация) врача-хирурга</t>
  </si>
  <si>
    <t>В04.057.002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</si>
</sst>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9">
    <font>
      <sz val="10"/>
      <name val="Arial CYR"/>
      <family val="2"/>
      <charset val="204"/>
    </font>
    <font>
      <sz val="10"/>
      <name val="Arial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"/>
    </font>
    <font>
      <b/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0" fontId="3" fillId="0" borderId="0"/>
    <xf numFmtId="9" fontId="1" fillId="0" borderId="0" applyFill="0" applyBorder="0" applyAlignment="0" applyProtection="0"/>
    <xf numFmtId="164" fontId="3" fillId="0" borderId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4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/>
    <xf numFmtId="4" fontId="10" fillId="0" borderId="5" xfId="0" applyNumberFormat="1" applyFont="1" applyBorder="1" applyAlignment="1">
      <alignment horizontal="center" vertical="center" wrapText="1"/>
    </xf>
    <xf numFmtId="4" fontId="10" fillId="0" borderId="0" xfId="0" applyNumberFormat="1" applyFont="1"/>
    <xf numFmtId="0" fontId="5" fillId="0" borderId="0" xfId="0" applyFont="1"/>
    <xf numFmtId="0" fontId="11" fillId="0" borderId="6" xfId="0" applyFont="1" applyBorder="1" applyAlignment="1">
      <alignment horizontal="center" vertical="center" wrapText="1"/>
    </xf>
    <xf numFmtId="0" fontId="14" fillId="0" borderId="0" xfId="0" applyFont="1" applyFill="1"/>
    <xf numFmtId="0" fontId="4" fillId="3" borderId="0" xfId="0" applyFont="1" applyFill="1"/>
    <xf numFmtId="4" fontId="4" fillId="3" borderId="0" xfId="0" applyNumberFormat="1" applyFont="1" applyFill="1"/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7" xfId="0" applyFont="1" applyBorder="1" applyAlignment="1">
      <alignment horizontal="center"/>
    </xf>
    <xf numFmtId="4" fontId="19" fillId="2" borderId="7" xfId="0" applyNumberFormat="1" applyFont="1" applyFill="1" applyBorder="1" applyAlignment="1">
      <alignment horizontal="center" vertical="center"/>
    </xf>
    <xf numFmtId="3" fontId="19" fillId="2" borderId="7" xfId="0" applyNumberFormat="1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0" fillId="0" borderId="7" xfId="0" applyBorder="1"/>
    <xf numFmtId="0" fontId="21" fillId="0" borderId="7" xfId="0" applyFont="1" applyBorder="1" applyAlignment="1">
      <alignment vertical="center"/>
    </xf>
    <xf numFmtId="4" fontId="21" fillId="2" borderId="7" xfId="0" applyNumberFormat="1" applyFont="1" applyFill="1" applyBorder="1" applyAlignment="1">
      <alignment horizontal="center" vertical="center"/>
    </xf>
    <xf numFmtId="4" fontId="26" fillId="0" borderId="0" xfId="0" applyNumberFormat="1" applyFont="1"/>
    <xf numFmtId="4" fontId="4" fillId="0" borderId="0" xfId="0" applyNumberFormat="1" applyFont="1" applyFill="1"/>
    <xf numFmtId="4" fontId="14" fillId="3" borderId="8" xfId="0" applyNumberFormat="1" applyFont="1" applyFill="1" applyBorder="1" applyAlignment="1">
      <alignment horizontal="center"/>
    </xf>
    <xf numFmtId="0" fontId="4" fillId="3" borderId="9" xfId="0" applyFont="1" applyFill="1" applyBorder="1"/>
    <xf numFmtId="4" fontId="14" fillId="3" borderId="9" xfId="0" applyNumberFormat="1" applyFont="1" applyFill="1" applyBorder="1"/>
    <xf numFmtId="4" fontId="14" fillId="3" borderId="10" xfId="0" applyNumberFormat="1" applyFont="1" applyFill="1" applyBorder="1" applyAlignment="1">
      <alignment horizontal="center"/>
    </xf>
    <xf numFmtId="0" fontId="4" fillId="3" borderId="11" xfId="0" applyFont="1" applyFill="1" applyBorder="1"/>
    <xf numFmtId="4" fontId="14" fillId="3" borderId="11" xfId="0" applyNumberFormat="1" applyFont="1" applyFill="1" applyBorder="1"/>
    <xf numFmtId="4" fontId="14" fillId="3" borderId="10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" fontId="14" fillId="3" borderId="11" xfId="0" applyNumberFormat="1" applyFont="1" applyFill="1" applyBorder="1" applyAlignment="1">
      <alignment horizontal="center"/>
    </xf>
    <xf numFmtId="2" fontId="22" fillId="3" borderId="10" xfId="0" applyNumberFormat="1" applyFont="1" applyFill="1" applyBorder="1" applyAlignment="1">
      <alignment horizontal="center"/>
    </xf>
    <xf numFmtId="0" fontId="4" fillId="3" borderId="12" xfId="0" applyFont="1" applyFill="1" applyBorder="1"/>
    <xf numFmtId="4" fontId="14" fillId="3" borderId="12" xfId="0" applyNumberFormat="1" applyFont="1" applyFill="1" applyBorder="1"/>
    <xf numFmtId="0" fontId="23" fillId="0" borderId="0" xfId="0" applyFont="1"/>
    <xf numFmtId="0" fontId="23" fillId="0" borderId="0" xfId="0" applyFont="1" applyFill="1"/>
    <xf numFmtId="0" fontId="24" fillId="0" borderId="0" xfId="0" applyFont="1" applyFill="1"/>
    <xf numFmtId="4" fontId="24" fillId="0" borderId="0" xfId="0" applyNumberFormat="1" applyFont="1" applyFill="1"/>
    <xf numFmtId="4" fontId="23" fillId="0" borderId="0" xfId="0" applyNumberFormat="1" applyFont="1"/>
    <xf numFmtId="4" fontId="24" fillId="0" borderId="0" xfId="0" applyNumberFormat="1" applyFont="1"/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/>
    </xf>
    <xf numFmtId="0" fontId="4" fillId="3" borderId="14" xfId="1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4" fontId="14" fillId="3" borderId="16" xfId="0" applyNumberFormat="1" applyFont="1" applyFill="1" applyBorder="1" applyAlignment="1">
      <alignment horizontal="center"/>
    </xf>
    <xf numFmtId="0" fontId="4" fillId="3" borderId="17" xfId="0" applyFont="1" applyFill="1" applyBorder="1" applyAlignment="1">
      <alignment horizontal="left" vertical="center"/>
    </xf>
    <xf numFmtId="2" fontId="14" fillId="3" borderId="10" xfId="0" applyNumberFormat="1" applyFont="1" applyFill="1" applyBorder="1" applyAlignment="1">
      <alignment horizontal="center"/>
    </xf>
    <xf numFmtId="2" fontId="14" fillId="3" borderId="10" xfId="4" applyNumberFormat="1" applyFont="1" applyFill="1" applyBorder="1" applyAlignment="1">
      <alignment horizontal="center"/>
    </xf>
    <xf numFmtId="4" fontId="14" fillId="3" borderId="18" xfId="0" applyNumberFormat="1" applyFont="1" applyFill="1" applyBorder="1" applyAlignment="1">
      <alignment horizontal="center"/>
    </xf>
    <xf numFmtId="0" fontId="4" fillId="0" borderId="0" xfId="1" applyFont="1"/>
    <xf numFmtId="0" fontId="4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" fontId="14" fillId="3" borderId="22" xfId="0" applyNumberFormat="1" applyFont="1" applyFill="1" applyBorder="1" applyAlignment="1">
      <alignment horizontal="center" vertical="center"/>
    </xf>
    <xf numFmtId="4" fontId="14" fillId="3" borderId="0" xfId="0" applyNumberFormat="1" applyFont="1" applyFill="1" applyBorder="1" applyAlignment="1">
      <alignment horizontal="center" vertical="center"/>
    </xf>
    <xf numFmtId="4" fontId="14" fillId="3" borderId="19" xfId="0" applyNumberFormat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left" vertical="center" wrapText="1"/>
    </xf>
    <xf numFmtId="0" fontId="4" fillId="3" borderId="13" xfId="1" applyFont="1" applyFill="1" applyBorder="1" applyAlignment="1">
      <alignment horizontal="left" vertical="center" wrapText="1"/>
    </xf>
    <xf numFmtId="0" fontId="14" fillId="3" borderId="23" xfId="1" applyFont="1" applyFill="1" applyBorder="1" applyAlignment="1">
      <alignment horizontal="center" vertical="center" textRotation="90"/>
    </xf>
    <xf numFmtId="0" fontId="14" fillId="3" borderId="24" xfId="1" applyFont="1" applyFill="1" applyBorder="1" applyAlignment="1">
      <alignment horizontal="center" vertical="center" textRotation="90"/>
    </xf>
    <xf numFmtId="0" fontId="14" fillId="3" borderId="25" xfId="1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9" fontId="4" fillId="3" borderId="17" xfId="4" applyFont="1" applyFill="1" applyBorder="1" applyAlignment="1">
      <alignment horizontal="left" vertical="center" wrapText="1"/>
    </xf>
    <xf numFmtId="9" fontId="4" fillId="3" borderId="15" xfId="4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19" fillId="0" borderId="1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</cellXfs>
  <cellStyles count="6">
    <cellStyle name="Обычный" xfId="0" builtinId="0"/>
    <cellStyle name="Обычный 2" xfId="1"/>
    <cellStyle name="Обычный 3" xfId="2"/>
    <cellStyle name="Обычный 3 2" xfId="3"/>
    <cellStyle name="Процентный" xfId="4" builtinId="5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5"/>
  </sheetPr>
  <dimension ref="A1:J80"/>
  <sheetViews>
    <sheetView view="pageBreakPreview" topLeftCell="A67" zoomScale="130" zoomScaleNormal="130" zoomScaleSheetLayoutView="130" workbookViewId="0">
      <selection activeCell="J76" sqref="J76"/>
    </sheetView>
  </sheetViews>
  <sheetFormatPr defaultRowHeight="12.75"/>
  <cols>
    <col min="1" max="1" width="3.28515625" style="12" customWidth="1"/>
    <col min="2" max="2" width="9.85546875" style="1" hidden="1" customWidth="1"/>
    <col min="3" max="3" width="11" style="3" customWidth="1"/>
    <col min="4" max="4" width="4.140625" style="3" customWidth="1"/>
    <col min="5" max="5" width="42.85546875" style="3" customWidth="1"/>
    <col min="6" max="6" width="12" style="9" customWidth="1"/>
    <col min="7" max="7" width="8.85546875" style="2" customWidth="1"/>
    <col min="8" max="8" width="6.7109375" style="1" customWidth="1"/>
    <col min="9" max="9" width="9.5703125" style="11" customWidth="1"/>
    <col min="10" max="16384" width="9.140625" style="1"/>
  </cols>
  <sheetData>
    <row r="1" spans="1:9">
      <c r="H1" s="58" t="s">
        <v>30</v>
      </c>
      <c r="I1" s="58"/>
    </row>
    <row r="2" spans="1:9" ht="18.75" customHeight="1">
      <c r="A2" s="68"/>
      <c r="B2" s="68"/>
      <c r="C2" s="68"/>
      <c r="D2" s="68"/>
      <c r="E2" s="68"/>
      <c r="F2" s="68"/>
      <c r="G2" s="68"/>
      <c r="H2" s="68"/>
      <c r="I2" s="68"/>
    </row>
    <row r="3" spans="1:9" ht="16.5" customHeight="1">
      <c r="A3" s="59" t="s">
        <v>80</v>
      </c>
      <c r="B3" s="59"/>
      <c r="C3" s="59"/>
      <c r="D3" s="59"/>
      <c r="E3" s="59"/>
      <c r="F3" s="59"/>
      <c r="G3" s="59"/>
      <c r="H3" s="59"/>
      <c r="I3" s="59"/>
    </row>
    <row r="4" spans="1:9" ht="12.75" customHeight="1" thickBot="1">
      <c r="A4" s="60"/>
      <c r="B4" s="60"/>
      <c r="C4" s="60"/>
      <c r="D4" s="60"/>
      <c r="E4" s="60"/>
      <c r="F4" s="60"/>
      <c r="G4" s="60"/>
      <c r="H4" s="60"/>
      <c r="I4" s="60"/>
    </row>
    <row r="5" spans="1:9" ht="56.25" customHeight="1" thickBot="1">
      <c r="A5" s="13" t="s">
        <v>4</v>
      </c>
      <c r="B5" s="7" t="s">
        <v>0</v>
      </c>
      <c r="C5" s="6" t="s">
        <v>22</v>
      </c>
      <c r="D5" s="69" t="s">
        <v>1</v>
      </c>
      <c r="E5" s="70"/>
      <c r="F5" s="8" t="s">
        <v>25</v>
      </c>
      <c r="G5" s="5" t="s">
        <v>5</v>
      </c>
      <c r="H5" s="4" t="s">
        <v>2</v>
      </c>
      <c r="I5" s="10" t="s">
        <v>3</v>
      </c>
    </row>
    <row r="6" spans="1:9" s="15" customFormat="1" ht="0.75" customHeight="1" thickBot="1"/>
    <row r="7" spans="1:9" s="15" customFormat="1" ht="12.75" hidden="1" customHeight="1" thickBot="1"/>
    <row r="8" spans="1:9" s="15" customFormat="1" ht="12.75" hidden="1" customHeight="1" thickBot="1"/>
    <row r="9" spans="1:9" s="15" customFormat="1" ht="12.75" hidden="1" customHeight="1" thickBot="1"/>
    <row r="10" spans="1:9" s="15" customFormat="1" ht="12.75" hidden="1" customHeight="1" thickBot="1">
      <c r="A10" s="16"/>
    </row>
    <row r="11" spans="1:9" s="15" customFormat="1" ht="19.5" hidden="1" customHeight="1" thickBot="1">
      <c r="A11" s="16"/>
    </row>
    <row r="12" spans="1:9" s="15" customFormat="1" ht="12.75" hidden="1" customHeight="1" thickBot="1">
      <c r="A12" s="16"/>
    </row>
    <row r="13" spans="1:9" s="15" customFormat="1" ht="12.75" hidden="1" customHeight="1" thickBot="1">
      <c r="A13" s="16"/>
    </row>
    <row r="14" spans="1:9" s="15" customFormat="1" ht="12.75" hidden="1" customHeight="1" thickBot="1">
      <c r="A14" s="16"/>
    </row>
    <row r="15" spans="1:9" s="15" customFormat="1" ht="12.75" hidden="1" customHeight="1" thickBot="1"/>
    <row r="16" spans="1:9" s="15" customFormat="1" ht="13.5" hidden="1" customHeight="1" thickBot="1"/>
    <row r="17" spans="1:1" s="15" customFormat="1" ht="13.5" hidden="1" thickBot="1"/>
    <row r="18" spans="1:1" s="15" customFormat="1" ht="13.5" hidden="1" thickBot="1"/>
    <row r="19" spans="1:1" s="15" customFormat="1" ht="12.75" hidden="1" customHeight="1" thickBot="1"/>
    <row r="20" spans="1:1" s="15" customFormat="1" ht="12.75" hidden="1" customHeight="1" thickBot="1"/>
    <row r="21" spans="1:1" s="15" customFormat="1" ht="12.75" hidden="1" customHeight="1" thickBot="1"/>
    <row r="22" spans="1:1" s="15" customFormat="1" ht="10.5" hidden="1" customHeight="1" thickBot="1"/>
    <row r="23" spans="1:1" s="15" customFormat="1" ht="12.75" hidden="1" customHeight="1" thickBot="1">
      <c r="A23" s="16"/>
    </row>
    <row r="24" spans="1:1" s="15" customFormat="1" ht="12.75" hidden="1" customHeight="1" thickBot="1">
      <c r="A24" s="16" t="e">
        <f>SUM(#REF!)</f>
        <v>#REF!</v>
      </c>
    </row>
    <row r="25" spans="1:1" s="15" customFormat="1" ht="17.25" hidden="1" customHeight="1" thickBot="1">
      <c r="A25" s="16"/>
    </row>
    <row r="26" spans="1:1" s="15" customFormat="1" ht="12.75" hidden="1" customHeight="1" thickBot="1">
      <c r="A26" s="16"/>
    </row>
    <row r="27" spans="1:1" s="15" customFormat="1" ht="12" hidden="1" customHeight="1" thickBot="1">
      <c r="A27" s="16"/>
    </row>
    <row r="28" spans="1:1" s="15" customFormat="1" ht="12" hidden="1" customHeight="1" thickBot="1">
      <c r="A28" s="16"/>
    </row>
    <row r="29" spans="1:1" s="15" customFormat="1" ht="12" hidden="1" customHeight="1" thickBot="1">
      <c r="A29" s="16"/>
    </row>
    <row r="30" spans="1:1" s="15" customFormat="1" ht="21.75" hidden="1" customHeight="1" thickBot="1">
      <c r="A30" s="16"/>
    </row>
    <row r="31" spans="1:1" s="15" customFormat="1" ht="12.75" hidden="1" customHeight="1" thickBot="1"/>
    <row r="32" spans="1:1" s="15" customFormat="1" ht="12.75" hidden="1" customHeight="1" thickBot="1"/>
    <row r="33" spans="1:1" s="15" customFormat="1" ht="12.75" hidden="1" customHeight="1" thickBot="1"/>
    <row r="34" spans="1:1" s="15" customFormat="1" ht="12.75" hidden="1" customHeight="1" thickBot="1"/>
    <row r="35" spans="1:1" s="15" customFormat="1" ht="12.75" hidden="1" customHeight="1" thickBot="1">
      <c r="A35" s="16"/>
    </row>
    <row r="36" spans="1:1" s="15" customFormat="1" ht="12.75" hidden="1" customHeight="1" thickBot="1">
      <c r="A36" s="16"/>
    </row>
    <row r="37" spans="1:1" s="15" customFormat="1" ht="12.75" hidden="1" customHeight="1" thickBot="1">
      <c r="A37" s="16"/>
    </row>
    <row r="38" spans="1:1" s="15" customFormat="1" ht="12.75" hidden="1" customHeight="1" thickBot="1">
      <c r="A38" s="16"/>
    </row>
    <row r="39" spans="1:1" s="15" customFormat="1" ht="12.75" hidden="1" customHeight="1" thickBot="1">
      <c r="A39" s="16"/>
    </row>
    <row r="40" spans="1:1" s="15" customFormat="1" ht="12.75" hidden="1" customHeight="1" thickBot="1"/>
    <row r="41" spans="1:1" s="15" customFormat="1" ht="13.5" hidden="1" customHeight="1" thickBot="1"/>
    <row r="42" spans="1:1" s="15" customFormat="1" ht="13.5" hidden="1" thickBot="1"/>
    <row r="43" spans="1:1" s="15" customFormat="1" ht="13.5" hidden="1" thickBot="1"/>
    <row r="44" spans="1:1" s="15" customFormat="1" ht="12.75" hidden="1" customHeight="1" thickBot="1"/>
    <row r="45" spans="1:1" s="15" customFormat="1" ht="12.75" hidden="1" customHeight="1" thickBot="1"/>
    <row r="46" spans="1:1" s="15" customFormat="1" ht="16.5" hidden="1" customHeight="1"/>
    <row r="47" spans="1:1" s="15" customFormat="1" ht="12.75" hidden="1" customHeight="1"/>
    <row r="48" spans="1:1" s="15" customFormat="1" ht="15.75" hidden="1" customHeight="1">
      <c r="A48" s="16"/>
    </row>
    <row r="49" spans="1:10" s="15" customFormat="1" ht="15.75" hidden="1" customHeight="1">
      <c r="A49" s="16" t="e">
        <f>SUM(#REF!)</f>
        <v>#REF!</v>
      </c>
    </row>
    <row r="50" spans="1:10" s="15" customFormat="1" ht="19.5" hidden="1" customHeight="1">
      <c r="A50" s="16"/>
    </row>
    <row r="51" spans="1:10" s="15" customFormat="1" ht="11.25" hidden="1" customHeight="1" thickBot="1">
      <c r="A51" s="16"/>
    </row>
    <row r="52" spans="1:10" s="15" customFormat="1" ht="24" customHeight="1" thickBot="1">
      <c r="A52" s="85">
        <v>1</v>
      </c>
      <c r="B52" s="88" t="s">
        <v>78</v>
      </c>
      <c r="C52" s="88" t="s">
        <v>81</v>
      </c>
      <c r="D52" s="81" t="s">
        <v>6</v>
      </c>
      <c r="E52" s="82"/>
      <c r="F52" s="30">
        <v>526</v>
      </c>
      <c r="G52" s="71">
        <f>SUM(F52:F77)</f>
        <v>12773</v>
      </c>
      <c r="H52" s="31"/>
      <c r="I52" s="32"/>
    </row>
    <row r="53" spans="1:10" s="15" customFormat="1" ht="24" customHeight="1">
      <c r="A53" s="86"/>
      <c r="B53" s="89"/>
      <c r="C53" s="89"/>
      <c r="D53" s="81" t="s">
        <v>79</v>
      </c>
      <c r="E53" s="82"/>
      <c r="F53" s="30">
        <v>439</v>
      </c>
      <c r="G53" s="72"/>
      <c r="H53" s="31"/>
      <c r="I53" s="32"/>
    </row>
    <row r="54" spans="1:10" s="15" customFormat="1" ht="24" customHeight="1">
      <c r="A54" s="86"/>
      <c r="B54" s="89"/>
      <c r="C54" s="89"/>
      <c r="D54" s="61" t="s">
        <v>19</v>
      </c>
      <c r="E54" s="67"/>
      <c r="F54" s="33">
        <v>613</v>
      </c>
      <c r="G54" s="72"/>
      <c r="H54" s="34"/>
      <c r="I54" s="35"/>
    </row>
    <row r="55" spans="1:10" s="15" customFormat="1" ht="24" customHeight="1" thickBot="1">
      <c r="A55" s="86"/>
      <c r="B55" s="89"/>
      <c r="C55" s="89"/>
      <c r="D55" s="79" t="s">
        <v>26</v>
      </c>
      <c r="E55" s="80"/>
      <c r="F55" s="56">
        <v>439</v>
      </c>
      <c r="G55" s="72"/>
      <c r="H55" s="40"/>
      <c r="I55" s="41"/>
      <c r="J55" s="16"/>
    </row>
    <row r="56" spans="1:10" s="15" customFormat="1" ht="24" customHeight="1">
      <c r="A56" s="86"/>
      <c r="B56" s="89"/>
      <c r="C56" s="89"/>
      <c r="D56" s="63" t="s">
        <v>7</v>
      </c>
      <c r="E56" s="64"/>
      <c r="F56" s="33">
        <v>688</v>
      </c>
      <c r="G56" s="72"/>
      <c r="H56" s="34"/>
      <c r="I56" s="35"/>
    </row>
    <row r="57" spans="1:10" s="15" customFormat="1" ht="24" customHeight="1">
      <c r="A57" s="86"/>
      <c r="B57" s="89"/>
      <c r="C57" s="89"/>
      <c r="D57" s="63" t="s">
        <v>8</v>
      </c>
      <c r="E57" s="64"/>
      <c r="F57" s="33">
        <v>482</v>
      </c>
      <c r="G57" s="72"/>
      <c r="H57" s="34"/>
      <c r="I57" s="35"/>
    </row>
    <row r="58" spans="1:10" s="15" customFormat="1" ht="24" customHeight="1">
      <c r="A58" s="86"/>
      <c r="B58" s="89"/>
      <c r="C58" s="89"/>
      <c r="D58" s="65" t="s">
        <v>28</v>
      </c>
      <c r="E58" s="66"/>
      <c r="F58" s="54">
        <v>475</v>
      </c>
      <c r="G58" s="72"/>
      <c r="H58" s="34"/>
      <c r="I58" s="35"/>
      <c r="J58" s="16"/>
    </row>
    <row r="59" spans="1:10" s="15" customFormat="1" ht="36" customHeight="1">
      <c r="A59" s="86"/>
      <c r="B59" s="89"/>
      <c r="C59" s="89"/>
      <c r="D59" s="61" t="s">
        <v>29</v>
      </c>
      <c r="E59" s="67"/>
      <c r="F59" s="54">
        <v>200</v>
      </c>
      <c r="G59" s="72"/>
      <c r="H59" s="34"/>
      <c r="I59" s="35"/>
      <c r="J59" s="16"/>
    </row>
    <row r="60" spans="1:10" s="15" customFormat="1" ht="20.25" customHeight="1">
      <c r="A60" s="86"/>
      <c r="B60" s="89"/>
      <c r="C60" s="89"/>
      <c r="D60" s="57" t="s">
        <v>84</v>
      </c>
      <c r="E60" s="48"/>
      <c r="F60" s="54">
        <v>400</v>
      </c>
      <c r="G60" s="72"/>
      <c r="H60" s="34"/>
      <c r="I60" s="35"/>
      <c r="J60" s="16"/>
    </row>
    <row r="61" spans="1:10" s="15" customFormat="1" ht="24" customHeight="1">
      <c r="A61" s="86"/>
      <c r="B61" s="89"/>
      <c r="C61" s="89"/>
      <c r="D61" s="74" t="s">
        <v>20</v>
      </c>
      <c r="E61" s="75"/>
      <c r="F61" s="33">
        <v>93</v>
      </c>
      <c r="G61" s="72"/>
      <c r="H61" s="34"/>
      <c r="I61" s="35"/>
      <c r="J61" s="16"/>
    </row>
    <row r="62" spans="1:10" s="15" customFormat="1" ht="24" customHeight="1">
      <c r="A62" s="86"/>
      <c r="B62" s="89"/>
      <c r="C62" s="89"/>
      <c r="D62" s="76" t="s">
        <v>15</v>
      </c>
      <c r="E62" s="50" t="s">
        <v>11</v>
      </c>
      <c r="F62" s="36">
        <v>84</v>
      </c>
      <c r="G62" s="72"/>
      <c r="H62" s="34"/>
      <c r="I62" s="35"/>
      <c r="J62" s="16"/>
    </row>
    <row r="63" spans="1:10" s="15" customFormat="1" ht="24" customHeight="1">
      <c r="A63" s="86"/>
      <c r="B63" s="89"/>
      <c r="C63" s="89"/>
      <c r="D63" s="77"/>
      <c r="E63" s="50" t="s">
        <v>10</v>
      </c>
      <c r="F63" s="36">
        <v>141</v>
      </c>
      <c r="G63" s="72"/>
      <c r="H63" s="34"/>
      <c r="I63" s="35"/>
      <c r="J63" s="16"/>
    </row>
    <row r="64" spans="1:10" s="15" customFormat="1" ht="24" customHeight="1">
      <c r="A64" s="86"/>
      <c r="B64" s="89"/>
      <c r="C64" s="89"/>
      <c r="D64" s="77"/>
      <c r="E64" s="50" t="s">
        <v>9</v>
      </c>
      <c r="F64" s="36">
        <v>112</v>
      </c>
      <c r="G64" s="72"/>
      <c r="H64" s="34"/>
      <c r="I64" s="35"/>
    </row>
    <row r="65" spans="1:10" s="15" customFormat="1" ht="24" customHeight="1">
      <c r="A65" s="86"/>
      <c r="B65" s="89"/>
      <c r="C65" s="89"/>
      <c r="D65" s="77"/>
      <c r="E65" s="50" t="s">
        <v>13</v>
      </c>
      <c r="F65" s="36">
        <v>84</v>
      </c>
      <c r="G65" s="72"/>
      <c r="H65" s="37">
        <v>4</v>
      </c>
      <c r="I65" s="38">
        <f>G52*H65</f>
        <v>51092</v>
      </c>
    </row>
    <row r="66" spans="1:10" s="15" customFormat="1" ht="24" customHeight="1">
      <c r="A66" s="86"/>
      <c r="B66" s="89"/>
      <c r="C66" s="89"/>
      <c r="D66" s="77"/>
      <c r="E66" s="50" t="s">
        <v>12</v>
      </c>
      <c r="F66" s="33">
        <v>419</v>
      </c>
      <c r="G66" s="72"/>
      <c r="H66" s="37"/>
      <c r="I66" s="38"/>
    </row>
    <row r="67" spans="1:10" s="15" customFormat="1" ht="24" customHeight="1">
      <c r="A67" s="86"/>
      <c r="B67" s="89"/>
      <c r="C67" s="89"/>
      <c r="D67" s="78"/>
      <c r="E67" s="50" t="s">
        <v>14</v>
      </c>
      <c r="F67" s="36">
        <v>503</v>
      </c>
      <c r="G67" s="72"/>
      <c r="H67" s="37"/>
      <c r="I67" s="38"/>
    </row>
    <row r="68" spans="1:10" s="15" customFormat="1" ht="24" customHeight="1">
      <c r="A68" s="86"/>
      <c r="B68" s="89"/>
      <c r="C68" s="89"/>
      <c r="D68" s="74" t="s">
        <v>17</v>
      </c>
      <c r="E68" s="75"/>
      <c r="F68" s="33">
        <v>281</v>
      </c>
      <c r="G68" s="72"/>
      <c r="H68" s="34"/>
      <c r="I68" s="35"/>
    </row>
    <row r="69" spans="1:10" s="15" customFormat="1" ht="24" customHeight="1">
      <c r="A69" s="86"/>
      <c r="B69" s="89"/>
      <c r="C69" s="89"/>
      <c r="D69" s="74" t="s">
        <v>18</v>
      </c>
      <c r="E69" s="75"/>
      <c r="F69" s="33">
        <v>141</v>
      </c>
      <c r="G69" s="72"/>
      <c r="H69" s="34"/>
      <c r="I69" s="35"/>
    </row>
    <row r="70" spans="1:10" s="15" customFormat="1" ht="24" customHeight="1">
      <c r="A70" s="86"/>
      <c r="B70" s="89"/>
      <c r="C70" s="89"/>
      <c r="D70" s="61" t="s">
        <v>16</v>
      </c>
      <c r="E70" s="62"/>
      <c r="F70" s="33">
        <v>462</v>
      </c>
      <c r="G70" s="72"/>
      <c r="H70" s="34"/>
      <c r="I70" s="35"/>
    </row>
    <row r="71" spans="1:10" s="15" customFormat="1" ht="24" customHeight="1">
      <c r="A71" s="86"/>
      <c r="B71" s="89"/>
      <c r="C71" s="89"/>
      <c r="D71" s="61" t="s">
        <v>24</v>
      </c>
      <c r="E71" s="62"/>
      <c r="F71" s="33">
        <v>426</v>
      </c>
      <c r="G71" s="72"/>
      <c r="H71" s="34"/>
      <c r="I71" s="35"/>
    </row>
    <row r="72" spans="1:10" s="15" customFormat="1" ht="24" customHeight="1">
      <c r="A72" s="86"/>
      <c r="B72" s="89"/>
      <c r="C72" s="89"/>
      <c r="D72" s="61" t="s">
        <v>21</v>
      </c>
      <c r="E72" s="62"/>
      <c r="F72" s="33">
        <v>891</v>
      </c>
      <c r="G72" s="72"/>
      <c r="H72" s="34"/>
      <c r="I72" s="35"/>
      <c r="J72" s="16"/>
    </row>
    <row r="73" spans="1:10" s="15" customFormat="1" ht="27.75" customHeight="1">
      <c r="A73" s="86"/>
      <c r="B73" s="89"/>
      <c r="C73" s="89"/>
      <c r="D73" s="83" t="s">
        <v>85</v>
      </c>
      <c r="E73" s="84"/>
      <c r="F73" s="55">
        <v>678</v>
      </c>
      <c r="G73" s="72"/>
      <c r="H73" s="34"/>
      <c r="I73" s="35"/>
      <c r="J73" s="16"/>
    </row>
    <row r="74" spans="1:10" s="15" customFormat="1" ht="23.25" customHeight="1">
      <c r="A74" s="86"/>
      <c r="B74" s="89"/>
      <c r="C74" s="89"/>
      <c r="D74" s="49" t="s">
        <v>83</v>
      </c>
      <c r="E74" s="48"/>
      <c r="F74" s="39">
        <v>1304</v>
      </c>
      <c r="G74" s="72"/>
      <c r="H74" s="34"/>
      <c r="I74" s="35"/>
      <c r="J74" s="16"/>
    </row>
    <row r="75" spans="1:10" s="15" customFormat="1" ht="27.75" customHeight="1">
      <c r="A75" s="86"/>
      <c r="B75" s="89"/>
      <c r="C75" s="89"/>
      <c r="D75" s="61" t="s">
        <v>27</v>
      </c>
      <c r="E75" s="62"/>
      <c r="F75" s="33">
        <v>674</v>
      </c>
      <c r="G75" s="72"/>
      <c r="H75" s="34"/>
      <c r="I75" s="35"/>
      <c r="J75" s="16"/>
    </row>
    <row r="76" spans="1:10" s="15" customFormat="1" ht="24.75" customHeight="1">
      <c r="A76" s="86"/>
      <c r="B76" s="89"/>
      <c r="C76" s="89"/>
      <c r="D76" s="53" t="s">
        <v>82</v>
      </c>
      <c r="E76" s="51"/>
      <c r="F76" s="52">
        <v>2218</v>
      </c>
      <c r="G76" s="72"/>
      <c r="H76" s="34"/>
      <c r="I76" s="35"/>
      <c r="J76" s="16"/>
    </row>
    <row r="77" spans="1:10" s="15" customFormat="1" ht="9.75" customHeight="1" thickBot="1">
      <c r="A77" s="87"/>
      <c r="B77" s="90"/>
      <c r="C77" s="90"/>
      <c r="D77" s="79"/>
      <c r="E77" s="80"/>
      <c r="F77" s="56"/>
      <c r="G77" s="73"/>
      <c r="H77" s="40"/>
      <c r="I77" s="41"/>
      <c r="J77" s="16"/>
    </row>
    <row r="78" spans="1:10" ht="22.5" customHeight="1"/>
    <row r="79" spans="1:10" ht="41.25" customHeight="1"/>
    <row r="80" spans="1:10" s="42" customFormat="1" ht="15">
      <c r="C80" s="43"/>
      <c r="D80" s="43"/>
      <c r="E80" s="44"/>
      <c r="F80" s="45"/>
      <c r="G80" s="46"/>
      <c r="I80" s="47"/>
    </row>
  </sheetData>
  <mergeCells count="26">
    <mergeCell ref="D53:E53"/>
    <mergeCell ref="D73:E73"/>
    <mergeCell ref="D72:E72"/>
    <mergeCell ref="D77:E77"/>
    <mergeCell ref="A52:A77"/>
    <mergeCell ref="B52:B77"/>
    <mergeCell ref="C52:C77"/>
    <mergeCell ref="D52:E52"/>
    <mergeCell ref="D70:E70"/>
    <mergeCell ref="D71:E71"/>
    <mergeCell ref="H1:I1"/>
    <mergeCell ref="A3:I4"/>
    <mergeCell ref="D75:E75"/>
    <mergeCell ref="D57:E57"/>
    <mergeCell ref="D58:E58"/>
    <mergeCell ref="D59:E59"/>
    <mergeCell ref="A2:I2"/>
    <mergeCell ref="D5:E5"/>
    <mergeCell ref="G52:G77"/>
    <mergeCell ref="D54:E54"/>
    <mergeCell ref="D56:E56"/>
    <mergeCell ref="D69:E69"/>
    <mergeCell ref="D61:E61"/>
    <mergeCell ref="D62:D67"/>
    <mergeCell ref="D68:E68"/>
    <mergeCell ref="D55:E55"/>
  </mergeCells>
  <phoneticPr fontId="2" type="noConversion"/>
  <pageMargins left="0.59055118110236227" right="0.19685039370078741" top="0.78740157480314965" bottom="0.78740157480314965" header="0.51181102362204722" footer="0.51181102362204722"/>
  <pageSetup paperSize="9" scale="92"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25" workbookViewId="0">
      <selection activeCell="F39" sqref="F39"/>
    </sheetView>
  </sheetViews>
  <sheetFormatPr defaultRowHeight="12.75"/>
  <cols>
    <col min="1" max="1" width="18.85546875" customWidth="1"/>
    <col min="2" max="2" width="9.140625" customWidth="1"/>
    <col min="3" max="3" width="41" customWidth="1"/>
    <col min="4" max="4" width="14.7109375" customWidth="1"/>
    <col min="5" max="5" width="19.7109375" customWidth="1"/>
    <col min="6" max="6" width="35.85546875" customWidth="1"/>
    <col min="8" max="8" width="17.140625" customWidth="1"/>
    <col min="9" max="9" width="15.42578125" customWidth="1"/>
  </cols>
  <sheetData>
    <row r="1" spans="1:6" ht="15">
      <c r="B1" s="17"/>
      <c r="C1" s="17"/>
      <c r="D1" s="17"/>
      <c r="E1" s="17"/>
      <c r="F1" s="18" t="s">
        <v>31</v>
      </c>
    </row>
    <row r="2" spans="1:6" ht="18.75">
      <c r="B2" s="17"/>
      <c r="C2" s="98" t="s">
        <v>32</v>
      </c>
      <c r="D2" s="98"/>
      <c r="E2" s="98"/>
      <c r="F2" s="98"/>
    </row>
    <row r="3" spans="1:6" ht="34.5" customHeight="1">
      <c r="B3" s="17"/>
      <c r="C3" s="99" t="s">
        <v>89</v>
      </c>
      <c r="D3" s="99"/>
      <c r="E3" s="99"/>
      <c r="F3" s="99"/>
    </row>
    <row r="4" spans="1:6" ht="17.25" customHeight="1">
      <c r="B4" s="100" t="s">
        <v>90</v>
      </c>
      <c r="C4" s="100"/>
      <c r="D4" s="100"/>
      <c r="E4" s="100"/>
      <c r="F4" s="100"/>
    </row>
    <row r="5" spans="1:6" ht="30.75" customHeight="1">
      <c r="A5" s="101" t="s">
        <v>33</v>
      </c>
      <c r="B5" s="102" t="s">
        <v>34</v>
      </c>
      <c r="C5" s="103"/>
      <c r="D5" s="106" t="s">
        <v>35</v>
      </c>
      <c r="E5" s="107" t="s">
        <v>36</v>
      </c>
      <c r="F5" s="108" t="s">
        <v>37</v>
      </c>
    </row>
    <row r="6" spans="1:6" ht="15.75" customHeight="1">
      <c r="A6" s="101"/>
      <c r="B6" s="104"/>
      <c r="C6" s="105"/>
      <c r="D6" s="106"/>
      <c r="E6" s="107"/>
      <c r="F6" s="108"/>
    </row>
    <row r="7" spans="1:6" ht="31.5" customHeight="1">
      <c r="A7" s="19" t="s">
        <v>38</v>
      </c>
      <c r="B7" s="93" t="s">
        <v>39</v>
      </c>
      <c r="C7" s="94"/>
      <c r="D7" s="20">
        <v>526</v>
      </c>
      <c r="E7" s="21">
        <v>4</v>
      </c>
      <c r="F7" s="20">
        <f>D7*E7</f>
        <v>2104</v>
      </c>
    </row>
    <row r="8" spans="1:6" ht="31.5" customHeight="1">
      <c r="A8" s="19" t="s">
        <v>87</v>
      </c>
      <c r="B8" s="93" t="s">
        <v>86</v>
      </c>
      <c r="C8" s="94"/>
      <c r="D8" s="20">
        <v>439</v>
      </c>
      <c r="E8" s="21">
        <v>4</v>
      </c>
      <c r="F8" s="20">
        <f>D8*E8</f>
        <v>1756</v>
      </c>
    </row>
    <row r="9" spans="1:6" ht="31.5" customHeight="1">
      <c r="A9" s="19" t="s">
        <v>91</v>
      </c>
      <c r="B9" s="93" t="s">
        <v>88</v>
      </c>
      <c r="C9" s="94"/>
      <c r="D9" s="20">
        <v>400</v>
      </c>
      <c r="E9" s="21">
        <v>4</v>
      </c>
      <c r="F9" s="20">
        <f>D9*E9</f>
        <v>1600</v>
      </c>
    </row>
    <row r="10" spans="1:6" ht="31.5" customHeight="1">
      <c r="A10" s="19" t="s">
        <v>95</v>
      </c>
      <c r="B10" s="93" t="s">
        <v>94</v>
      </c>
      <c r="C10" s="94"/>
      <c r="D10" s="20">
        <v>674</v>
      </c>
      <c r="E10" s="21">
        <v>4</v>
      </c>
      <c r="F10" s="20">
        <f>D10*E10</f>
        <v>2696</v>
      </c>
    </row>
    <row r="11" spans="1:6" ht="27.75" customHeight="1">
      <c r="A11" s="19" t="s">
        <v>40</v>
      </c>
      <c r="B11" s="93" t="s">
        <v>41</v>
      </c>
      <c r="C11" s="94"/>
      <c r="D11" s="20">
        <v>613</v>
      </c>
      <c r="E11" s="21">
        <v>4</v>
      </c>
      <c r="F11" s="20">
        <f>D11*E11</f>
        <v>2452</v>
      </c>
    </row>
    <row r="12" spans="1:6" ht="27.75" customHeight="1">
      <c r="A12" s="19" t="s">
        <v>42</v>
      </c>
      <c r="B12" s="93" t="s">
        <v>43</v>
      </c>
      <c r="C12" s="94"/>
      <c r="D12" s="20">
        <v>439</v>
      </c>
      <c r="E12" s="21">
        <v>4</v>
      </c>
      <c r="F12" s="20">
        <f t="shared" ref="F12:F31" si="0">D12*E12</f>
        <v>1756</v>
      </c>
    </row>
    <row r="13" spans="1:6" ht="27.75" customHeight="1">
      <c r="A13" s="19" t="s">
        <v>92</v>
      </c>
      <c r="B13" s="93" t="s">
        <v>93</v>
      </c>
      <c r="C13" s="94"/>
      <c r="D13" s="20">
        <v>1304</v>
      </c>
      <c r="E13" s="21">
        <v>4</v>
      </c>
      <c r="F13" s="20">
        <f t="shared" si="0"/>
        <v>5216</v>
      </c>
    </row>
    <row r="14" spans="1:6" ht="34.5" customHeight="1">
      <c r="A14" s="19" t="s">
        <v>44</v>
      </c>
      <c r="B14" s="93" t="s">
        <v>45</v>
      </c>
      <c r="C14" s="94"/>
      <c r="D14" s="20">
        <v>200</v>
      </c>
      <c r="E14" s="21">
        <v>4</v>
      </c>
      <c r="F14" s="20">
        <f t="shared" si="0"/>
        <v>800</v>
      </c>
    </row>
    <row r="15" spans="1:6" ht="27.75" customHeight="1">
      <c r="A15" s="19" t="s">
        <v>46</v>
      </c>
      <c r="B15" s="93" t="s">
        <v>47</v>
      </c>
      <c r="C15" s="94"/>
      <c r="D15" s="20">
        <v>426</v>
      </c>
      <c r="E15" s="21">
        <v>4</v>
      </c>
      <c r="F15" s="20">
        <f t="shared" si="0"/>
        <v>1704</v>
      </c>
    </row>
    <row r="16" spans="1:6" ht="27.75" customHeight="1">
      <c r="A16" s="19" t="s">
        <v>48</v>
      </c>
      <c r="B16" s="93" t="s">
        <v>21</v>
      </c>
      <c r="C16" s="94"/>
      <c r="D16" s="20">
        <v>891</v>
      </c>
      <c r="E16" s="21">
        <v>4</v>
      </c>
      <c r="F16" s="20">
        <f t="shared" si="0"/>
        <v>3564</v>
      </c>
    </row>
    <row r="17" spans="1:9" ht="27.75" customHeight="1">
      <c r="A17" s="19" t="s">
        <v>49</v>
      </c>
      <c r="B17" s="93" t="s">
        <v>23</v>
      </c>
      <c r="C17" s="94"/>
      <c r="D17" s="22">
        <v>678</v>
      </c>
      <c r="E17" s="21">
        <v>4</v>
      </c>
      <c r="F17" s="20">
        <f t="shared" si="0"/>
        <v>2712</v>
      </c>
    </row>
    <row r="18" spans="1:9" ht="27.75" customHeight="1">
      <c r="A18" s="19" t="s">
        <v>50</v>
      </c>
      <c r="B18" s="93" t="s">
        <v>28</v>
      </c>
      <c r="C18" s="94"/>
      <c r="D18" s="22">
        <v>475</v>
      </c>
      <c r="E18" s="21">
        <v>4</v>
      </c>
      <c r="F18" s="20">
        <f t="shared" si="0"/>
        <v>1900</v>
      </c>
    </row>
    <row r="19" spans="1:9" ht="27.75" customHeight="1">
      <c r="A19" s="19" t="s">
        <v>51</v>
      </c>
      <c r="B19" s="93" t="s">
        <v>52</v>
      </c>
      <c r="C19" s="94"/>
      <c r="D19" s="22">
        <v>688</v>
      </c>
      <c r="E19" s="21">
        <v>4</v>
      </c>
      <c r="F19" s="20">
        <f t="shared" si="0"/>
        <v>2752</v>
      </c>
    </row>
    <row r="20" spans="1:9" ht="27.75" customHeight="1">
      <c r="A20" s="19" t="s">
        <v>53</v>
      </c>
      <c r="B20" s="91" t="s">
        <v>54</v>
      </c>
      <c r="C20" s="92"/>
      <c r="D20" s="22">
        <v>482</v>
      </c>
      <c r="E20" s="21">
        <v>4</v>
      </c>
      <c r="F20" s="20">
        <f t="shared" si="0"/>
        <v>1928</v>
      </c>
    </row>
    <row r="21" spans="1:9" ht="27.75" customHeight="1">
      <c r="A21" s="19"/>
      <c r="B21" s="91" t="s">
        <v>82</v>
      </c>
      <c r="C21" s="92"/>
      <c r="D21" s="22">
        <v>2218</v>
      </c>
      <c r="E21" s="21">
        <v>4</v>
      </c>
      <c r="F21" s="20">
        <f>D21*E21</f>
        <v>8872</v>
      </c>
    </row>
    <row r="22" spans="1:9" ht="27.75" customHeight="1">
      <c r="A22" s="19" t="s">
        <v>55</v>
      </c>
      <c r="B22" s="93" t="s">
        <v>56</v>
      </c>
      <c r="C22" s="94"/>
      <c r="D22" s="22">
        <v>93</v>
      </c>
      <c r="E22" s="21">
        <v>4</v>
      </c>
      <c r="F22" s="20">
        <f t="shared" si="0"/>
        <v>372</v>
      </c>
    </row>
    <row r="23" spans="1:9" ht="27.75" customHeight="1">
      <c r="A23" s="19" t="s">
        <v>57</v>
      </c>
      <c r="B23" s="95" t="s">
        <v>58</v>
      </c>
      <c r="C23" s="23" t="s">
        <v>59</v>
      </c>
      <c r="D23" s="22">
        <v>84</v>
      </c>
      <c r="E23" s="21">
        <v>4</v>
      </c>
      <c r="F23" s="20">
        <f t="shared" si="0"/>
        <v>336</v>
      </c>
    </row>
    <row r="24" spans="1:9" ht="27.75" customHeight="1">
      <c r="A24" s="19" t="s">
        <v>60</v>
      </c>
      <c r="B24" s="96"/>
      <c r="C24" s="23" t="s">
        <v>61</v>
      </c>
      <c r="D24" s="22">
        <v>141</v>
      </c>
      <c r="E24" s="21">
        <v>4</v>
      </c>
      <c r="F24" s="20">
        <f t="shared" si="0"/>
        <v>564</v>
      </c>
    </row>
    <row r="25" spans="1:9" ht="27.75" customHeight="1">
      <c r="A25" s="19" t="s">
        <v>62</v>
      </c>
      <c r="B25" s="96"/>
      <c r="C25" s="23" t="s">
        <v>63</v>
      </c>
      <c r="D25" s="24">
        <v>112</v>
      </c>
      <c r="E25" s="21">
        <v>4</v>
      </c>
      <c r="F25" s="20">
        <f t="shared" si="0"/>
        <v>448</v>
      </c>
    </row>
    <row r="26" spans="1:9" ht="27.75" customHeight="1">
      <c r="A26" s="19" t="s">
        <v>64</v>
      </c>
      <c r="B26" s="96"/>
      <c r="C26" s="23" t="s">
        <v>65</v>
      </c>
      <c r="D26" s="24">
        <v>84</v>
      </c>
      <c r="E26" s="21">
        <v>4</v>
      </c>
      <c r="F26" s="20">
        <f t="shared" si="0"/>
        <v>336</v>
      </c>
    </row>
    <row r="27" spans="1:9" ht="27.75" customHeight="1">
      <c r="A27" s="19" t="s">
        <v>66</v>
      </c>
      <c r="B27" s="97"/>
      <c r="C27" s="23" t="s">
        <v>67</v>
      </c>
      <c r="D27" s="24">
        <v>419</v>
      </c>
      <c r="E27" s="21">
        <v>4</v>
      </c>
      <c r="F27" s="20">
        <f t="shared" si="0"/>
        <v>1676</v>
      </c>
    </row>
    <row r="28" spans="1:9" ht="27.75" customHeight="1">
      <c r="A28" s="19" t="s">
        <v>68</v>
      </c>
      <c r="B28" s="93" t="s">
        <v>69</v>
      </c>
      <c r="C28" s="94"/>
      <c r="D28" s="20">
        <v>503</v>
      </c>
      <c r="E28" s="21">
        <v>4</v>
      </c>
      <c r="F28" s="20">
        <f t="shared" si="0"/>
        <v>2012</v>
      </c>
    </row>
    <row r="29" spans="1:9" ht="27.75" customHeight="1">
      <c r="A29" s="19" t="s">
        <v>70</v>
      </c>
      <c r="B29" s="93" t="s">
        <v>71</v>
      </c>
      <c r="C29" s="94"/>
      <c r="D29" s="20">
        <v>281</v>
      </c>
      <c r="E29" s="21">
        <v>4</v>
      </c>
      <c r="F29" s="20">
        <f t="shared" si="0"/>
        <v>1124</v>
      </c>
    </row>
    <row r="30" spans="1:9" ht="27.75" customHeight="1">
      <c r="A30" s="19" t="s">
        <v>72</v>
      </c>
      <c r="B30" s="93" t="s">
        <v>73</v>
      </c>
      <c r="C30" s="94"/>
      <c r="D30" s="20">
        <v>141</v>
      </c>
      <c r="E30" s="21">
        <v>4</v>
      </c>
      <c r="F30" s="20">
        <f t="shared" si="0"/>
        <v>564</v>
      </c>
    </row>
    <row r="31" spans="1:9" ht="27.75" customHeight="1">
      <c r="A31" s="19" t="s">
        <v>74</v>
      </c>
      <c r="B31" s="111" t="s">
        <v>75</v>
      </c>
      <c r="C31" s="112"/>
      <c r="D31" s="20">
        <v>462</v>
      </c>
      <c r="E31" s="21">
        <v>4</v>
      </c>
      <c r="F31" s="20">
        <f t="shared" si="0"/>
        <v>1848</v>
      </c>
    </row>
    <row r="32" spans="1:9" ht="15.75">
      <c r="A32" s="25"/>
      <c r="B32" s="109" t="s">
        <v>76</v>
      </c>
      <c r="C32" s="110"/>
      <c r="D32" s="26"/>
      <c r="E32" s="27"/>
      <c r="F32" s="27">
        <f>SUM(F7:F31)</f>
        <v>51092</v>
      </c>
      <c r="H32" s="28"/>
      <c r="I32" s="28"/>
    </row>
    <row r="33" spans="2:6">
      <c r="B33" s="14" t="s">
        <v>77</v>
      </c>
      <c r="C33" s="3"/>
      <c r="D33" s="3"/>
      <c r="E33" s="29"/>
      <c r="F33" s="3"/>
    </row>
  </sheetData>
  <mergeCells count="30">
    <mergeCell ref="B32:C32"/>
    <mergeCell ref="B31:C31"/>
    <mergeCell ref="B8:C8"/>
    <mergeCell ref="B9:C9"/>
    <mergeCell ref="B13:C13"/>
    <mergeCell ref="B10:C10"/>
    <mergeCell ref="B21:C21"/>
    <mergeCell ref="B17:C17"/>
    <mergeCell ref="B18:C18"/>
    <mergeCell ref="B19:C19"/>
    <mergeCell ref="C2:F2"/>
    <mergeCell ref="C3:F3"/>
    <mergeCell ref="B4:F4"/>
    <mergeCell ref="A5:A6"/>
    <mergeCell ref="B5:C6"/>
    <mergeCell ref="D5:D6"/>
    <mergeCell ref="E5:E6"/>
    <mergeCell ref="F5:F6"/>
    <mergeCell ref="B30:C30"/>
    <mergeCell ref="B7:C7"/>
    <mergeCell ref="B11:C11"/>
    <mergeCell ref="B12:C12"/>
    <mergeCell ref="B14:C14"/>
    <mergeCell ref="B15:C15"/>
    <mergeCell ref="B16:C16"/>
    <mergeCell ref="B20:C20"/>
    <mergeCell ref="B22:C22"/>
    <mergeCell ref="B23:B27"/>
    <mergeCell ref="B28:C28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Лист1</vt:lpstr>
      <vt:lpstr>Расчет!Область_печати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Goszakaz</cp:lastModifiedBy>
  <cp:lastPrinted>2026-06-16T04:27:09Z</cp:lastPrinted>
  <dcterms:created xsi:type="dcterms:W3CDTF">2020-02-10T00:20:56Z</dcterms:created>
  <dcterms:modified xsi:type="dcterms:W3CDTF">2026-06-16T06:14:03Z</dcterms:modified>
</cp:coreProperties>
</file>