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3.wmf" ContentType="image/x-wmf"/>
  <Override PartName="/xl/media/image4.wmf" ContentType="image/x-wmf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счет НМЦК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<sst xmlns="http://schemas.openxmlformats.org/spreadsheetml/2006/main" count="30" uniqueCount="30">
  <si>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Обоснование начальной (максимальной) цены контракта</t>
  </si>
  <si>
    <t xml:space="preserve">Предмет контракта: поставка телевизора</t>
  </si>
  <si>
    <r>
      <rPr>
        <b val="true"/>
        <sz val="12"/>
        <color rgb="FF000000"/>
        <rFont val="Times New Roman"/>
        <family val="1"/>
        <charset val="204"/>
      </rPr>
      <t xml:space="preserve">Используемый метод определения Н(М)ЦК:</t>
    </r>
    <r>
      <rPr>
        <sz val="12"/>
        <color rgb="FF000000"/>
        <rFont val="Times New Roman"/>
        <family val="1"/>
        <charset val="204"/>
      </rPr>
      <t xml:space="preserve"> </t>
    </r>
    <r>
      <rPr>
        <b val="true"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 xml:space="preserve">Метод сопоставимых рыночных цен (анализа рынка)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  </r>
  </si>
  <si>
    <t xml:space="preserve">№</t>
  </si>
  <si>
    <t xml:space="preserve">Наименование объекта закупки</t>
  </si>
  <si>
    <t xml:space="preserve">Основные характеристики объекта закупки</t>
  </si>
  <si>
    <t xml:space="preserve">Ед. изм</t>
  </si>
  <si>
    <t xml:space="preserve">Кол-во</t>
  </si>
  <si>
    <t xml:space="preserve">Коммерческие предложения, данные реестра контрактов (руб./ед.изм.)</t>
  </si>
  <si>
    <t xml:space="preserve">Однородность совокупности значений выявленных цен, используемых в расчете Н(М)ЦК</t>
  </si>
  <si>
    <t xml:space="preserve">Устанновленая цена за единицу измерения, руб.</t>
  </si>
  <si>
    <t xml:space="preserve">Установленная Н(М)ЦК, руб.</t>
  </si>
  <si>
    <t xml:space="preserve">Коммерческое предложение Поставщик №1</t>
  </si>
  <si>
    <t xml:space="preserve">Коммерческое предложение Поставщик №2</t>
  </si>
  <si>
    <t xml:space="preserve">Коммерческое предложение Поставщик №3</t>
  </si>
  <si>
    <t xml:space="preserve">Коммерческое предложение Поставщик №4</t>
  </si>
  <si>
    <t xml:space="preserve">Применяемый коэффициент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</si>
  <si>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</si>
  <si>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</si>
  <si>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b val="true"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 val="true"/>
        <sz val="10"/>
        <color rgb="FF000000"/>
        <rFont val="Times New Roman"/>
        <family val="1"/>
        <charset val="204"/>
      </rPr>
      <t xml:space="preserve">                 (не должен превышать 33%)</t>
    </r>
  </si>
  <si>
    <t xml:space="preserve">        Телевизор</t>
  </si>
  <si>
    <t xml:space="preserve"> В соответствии с техническим заданием</t>
  </si>
  <si>
    <t xml:space="preserve">шт</t>
  </si>
  <si>
    <t xml:space="preserve">-</t>
  </si>
  <si>
    <t xml:space="preserve">Всего</t>
  </si>
  <si>
    <t xml:space="preserve"> редуктора конечной передачи сдвоенного (Белкард)</t>
  </si>
  <si>
    <t xml:space="preserve">Начальная (максимальная) цена контракта установлена на основании наименьшей цены за единицу товара</t>
  </si>
  <si>
    <t xml:space="preserve">Начальная (максимальная) цена контракта принята в сумме </t>
  </si>
  <si>
    <t xml:space="preserve">(Тринадцать тысяч двести семьдесят) руб. 00 коп.</t>
  </si>
  <si>
    <t xml:space="preserve">Дата подготовки обоснования НМЦК: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</si>
</sst>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.00"/>
    <numFmt numFmtId="167" formatCode="#,##0"/>
    <numFmt numFmtId="168" formatCode="dd/mm/yyyy"/>
  </numFmts>
  <fonts count="1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sz val="11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1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<Relationship Id="rId2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12</xdr:col>
      <xdr:colOff>21960</xdr:colOff>
      <xdr:row>5</xdr:row>
      <xdr:rowOff>952560</xdr:rowOff>
    </xdr:from>
    <xdr:to>
      <xdr:col>12</xdr:col>
      <xdr:colOff>1114200</xdr:colOff>
      <xdr:row>5</xdr:row>
      <xdr:rowOff>1297440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557800" y="3414960"/>
          <a:ext cx="1092240" cy="344880"/>
        </a:xfrm>
        <a:prstGeom prst="rect">
          <a:avLst/>
        </a:prstGeom>
        <a:ln w="9525">
          <a:noFill/>
        </a:ln>
      </xdr:spPr>
    </xdr:pic>
    <xdr:clientData/>
  </xdr:twoCellAnchor>
  <xdr:twoCellAnchor editAs="twoCell">
    <xdr:from>
      <xdr:col>11</xdr:col>
      <xdr:colOff>19080</xdr:colOff>
      <xdr:row>5</xdr:row>
      <xdr:rowOff>923760</xdr:rowOff>
    </xdr:from>
    <xdr:to>
      <xdr:col>11</xdr:col>
      <xdr:colOff>1011600</xdr:colOff>
      <xdr:row>5</xdr:row>
      <xdr:rowOff>1354320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0467360" y="3386160"/>
          <a:ext cx="992520" cy="43056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85" zoomScalePageLayoutView="100" workbookViewId="0">
      <selection pane="topLeft" activeCell="D7" activeCellId="0" sqref="D7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1" width="23.28"/>
    <col collapsed="false" customWidth="true" hidden="false" outlineLevel="0" max="3" min="3" style="1" width="20.3"/>
    <col collapsed="false" customWidth="true" hidden="false" outlineLevel="0" max="4" min="4" style="1" width="8.19"/>
    <col collapsed="false" customWidth="true" hidden="false" outlineLevel="0" max="5" min="5" style="1" width="8.47"/>
    <col collapsed="false" customWidth="true" hidden="false" outlineLevel="0" max="6" min="6" style="1" width="14.69"/>
    <col collapsed="false" customWidth="true" hidden="false" outlineLevel="0" max="7" min="7" style="1" width="16"/>
    <col collapsed="false" customWidth="true" hidden="false" outlineLevel="0" max="8" min="8" style="1" width="17"/>
    <col collapsed="false" customWidth="true" hidden="false" outlineLevel="0" max="9" min="9" style="1" width="14.86"/>
    <col collapsed="false" customWidth="true" hidden="false" outlineLevel="0" max="10" min="10" style="1" width="6.15"/>
    <col collapsed="false" customWidth="true" hidden="false" outlineLevel="0" max="11" min="11" style="1" width="16"/>
    <col collapsed="false" customWidth="true" hidden="false" outlineLevel="0" max="12" min="12" style="1" width="15.42"/>
    <col collapsed="false" customWidth="true" hidden="false" outlineLevel="0" max="13" min="13" style="1" width="15.88"/>
    <col collapsed="false" customWidth="true" hidden="false" outlineLevel="0" max="14" min="14" style="1" width="14.28"/>
    <col collapsed="false" customWidth="true" hidden="false" outlineLevel="0" max="15" min="15" style="1" width="15.15"/>
    <col collapsed="false" customWidth="false" hidden="false" outlineLevel="0" max="1024" min="16" style="1" width="9.13"/>
  </cols>
  <sheetData>
    <row r="1" customFormat="false" ht="24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customFormat="false" ht="30" hidden="false" customHeight="tru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29.25" hidden="false" customHeight="tru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67.15" hidden="false" customHeight="true" outlineLevel="0" collapsed="false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Format="false" ht="42.75" hidden="false" customHeight="true" outlineLevel="0" collapsed="false">
      <c r="A5" s="6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/>
      <c r="H5" s="7"/>
      <c r="I5" s="7"/>
      <c r="J5" s="7"/>
      <c r="K5" s="8" t="s">
        <v>9</v>
      </c>
      <c r="L5" s="8"/>
      <c r="M5" s="8"/>
      <c r="N5" s="9" t="s">
        <v>10</v>
      </c>
      <c r="O5" s="7" t="s">
        <v>11</v>
      </c>
    </row>
    <row r="6" customFormat="false" ht="113.25" hidden="false" customHeight="true" outlineLevel="0" collapsed="false">
      <c r="A6" s="6"/>
      <c r="B6" s="6"/>
      <c r="C6" s="7"/>
      <c r="D6" s="7"/>
      <c r="E6" s="7"/>
      <c r="F6" s="10" t="s">
        <v>12</v>
      </c>
      <c r="G6" s="10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1" t="s">
        <v>18</v>
      </c>
      <c r="M6" s="11" t="s">
        <v>19</v>
      </c>
      <c r="N6" s="9"/>
      <c r="O6" s="7"/>
    </row>
    <row r="7" customFormat="false" ht="116.4" hidden="false" customHeight="true" outlineLevel="0" collapsed="false">
      <c r="A7" s="12" t="n">
        <v>1</v>
      </c>
      <c r="B7" s="13" t="s">
        <v>20</v>
      </c>
      <c r="C7" s="14" t="s">
        <v>21</v>
      </c>
      <c r="D7" s="14" t="s">
        <v>22</v>
      </c>
      <c r="E7" s="15" t="n">
        <v>1</v>
      </c>
      <c r="F7" s="16" t="n">
        <v>13270</v>
      </c>
      <c r="G7" s="16" t="n">
        <v>13700</v>
      </c>
      <c r="H7" s="16" t="n">
        <v>14430</v>
      </c>
      <c r="I7" s="16"/>
      <c r="J7" s="17" t="s">
        <v>23</v>
      </c>
      <c r="K7" s="17" t="n">
        <f aca="false">AVERAGE(F7:I7)</f>
        <v>13800</v>
      </c>
      <c r="L7" s="18" t="n">
        <f aca="false">STDEV(F7:I7)</f>
        <v>586.42987645583</v>
      </c>
      <c r="M7" s="18" t="n">
        <f aca="false">L7/K7*100</f>
        <v>4.24949185837558</v>
      </c>
      <c r="N7" s="18" t="n">
        <f aca="false">F7</f>
        <v>13270</v>
      </c>
      <c r="O7" s="17" t="n">
        <f aca="false">F8</f>
        <v>13270</v>
      </c>
      <c r="P7" s="19"/>
      <c r="Q7" s="19"/>
    </row>
    <row r="8" s="23" customFormat="true" ht="30.75" hidden="false" customHeight="true" outlineLevel="0" collapsed="false">
      <c r="A8" s="20" t="s">
        <v>24</v>
      </c>
      <c r="B8" s="20" t="s">
        <v>25</v>
      </c>
      <c r="C8" s="20"/>
      <c r="D8" s="20"/>
      <c r="E8" s="21"/>
      <c r="F8" s="22" t="n">
        <f aca="false">E7*F7</f>
        <v>13270</v>
      </c>
      <c r="G8" s="22" t="n">
        <f aca="false">E7*G7</f>
        <v>13700</v>
      </c>
      <c r="H8" s="22" t="n">
        <f aca="false">E7*H7</f>
        <v>14430</v>
      </c>
      <c r="I8" s="22"/>
      <c r="J8" s="22"/>
      <c r="K8" s="22"/>
      <c r="L8" s="22"/>
      <c r="M8" s="22"/>
      <c r="N8" s="22"/>
      <c r="O8" s="22" t="n">
        <f aca="false">O7</f>
        <v>13270</v>
      </c>
    </row>
    <row r="9" customFormat="false" ht="12.8" hidden="false" customHeight="false" outlineLevel="0" collapsed="false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customFormat="false" ht="15" hidden="false" customHeight="false" outlineLevel="0" collapsed="false">
      <c r="A10" s="24"/>
      <c r="B10" s="25" t="s">
        <v>26</v>
      </c>
      <c r="C10" s="24"/>
      <c r="D10" s="24"/>
      <c r="E10" s="24"/>
      <c r="F10" s="26"/>
      <c r="G10" s="24"/>
      <c r="H10" s="24"/>
      <c r="I10" s="24"/>
      <c r="J10" s="24"/>
      <c r="K10" s="24"/>
      <c r="L10" s="24"/>
      <c r="M10" s="24"/>
      <c r="N10" s="24"/>
      <c r="O10" s="24"/>
    </row>
    <row r="11" customFormat="false" ht="12.8" hidden="false" customHeight="false" outlineLevel="0" collapsed="false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customFormat="false" ht="15" hidden="false" customHeight="false" outlineLevel="0" collapsed="false">
      <c r="A12" s="24"/>
      <c r="B12" s="27" t="s">
        <v>27</v>
      </c>
      <c r="C12" s="24"/>
      <c r="D12" s="24"/>
      <c r="E12" s="24"/>
      <c r="F12" s="28" t="n">
        <f aca="false">O8</f>
        <v>13270</v>
      </c>
      <c r="G12" s="29" t="s">
        <v>28</v>
      </c>
      <c r="H12" s="29"/>
      <c r="I12" s="29"/>
      <c r="J12" s="29"/>
      <c r="K12" s="29"/>
      <c r="L12" s="29"/>
      <c r="M12" s="29"/>
      <c r="N12" s="29"/>
      <c r="O12" s="29"/>
    </row>
    <row r="13" customFormat="false" ht="35.05" hidden="false" customHeight="true" outlineLevel="0" collapsed="false">
      <c r="B13" s="30" t="s">
        <v>29</v>
      </c>
      <c r="C13" s="30"/>
      <c r="D13" s="31" t="n">
        <v>46184</v>
      </c>
      <c r="E13" s="31"/>
      <c r="F13" s="31"/>
    </row>
    <row r="14" customFormat="false" ht="35.05" hidden="false" customHeight="true" outlineLevel="0" collapsed="false">
      <c r="A14" s="32"/>
      <c r="B14" s="30"/>
      <c r="C14" s="30"/>
      <c r="D14" s="31"/>
      <c r="E14" s="31"/>
      <c r="F14" s="31"/>
    </row>
    <row r="15" customFormat="false" ht="22.35" hidden="false" customHeight="true" outlineLevel="0" collapsed="false">
      <c r="B15" s="30"/>
      <c r="C15" s="30"/>
      <c r="D15" s="31"/>
      <c r="E15" s="31"/>
      <c r="F15" s="31"/>
    </row>
    <row r="16" customFormat="false" ht="12.75" hidden="false" customHeight="false" outlineLevel="0" collapsed="false">
      <c r="O16" s="33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7">
    <mergeCell ref="A1:O1"/>
    <mergeCell ref="A2:O2"/>
    <mergeCell ref="A3:O3"/>
    <mergeCell ref="A4:O4"/>
    <mergeCell ref="A5:A6"/>
    <mergeCell ref="B5:B6"/>
    <mergeCell ref="C5:C6"/>
    <mergeCell ref="D5:D6"/>
    <mergeCell ref="E5:E6"/>
    <mergeCell ref="F5:J5"/>
    <mergeCell ref="K5:M5"/>
    <mergeCell ref="N5:N6"/>
    <mergeCell ref="O5:O6"/>
    <mergeCell ref="A8:D8"/>
    <mergeCell ref="G12:O12"/>
    <mergeCell ref="B13:C13"/>
    <mergeCell ref="D13:F13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6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261</TotalTime>
  <Application>LibreOffice/7.0.6.2$Linux_X86_64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2014-01-15T18:15:09Z</dcterms:created>
  <dc:creator>SaVa</dc:creator>
  <dc:description/>
  <dc:language>ru-RU</dc:language>
  <cp:lastModifiedBy/>
  <cp:lastPrinted>2026-04-15T13:43:39Z</cp:lastPrinted>
  <dcterms:modified xsi:type="dcterms:W3CDTF">2026-06-11T10:11:55Z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