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</sheets>
  <calcPr calcId="145621" fullPrecision="0"/>
</workbook>
</file>

<file path=xl/calcChain.xml><?xml version="1.0" encoding="utf-8"?>
<calcChain xmlns="http://schemas.openxmlformats.org/spreadsheetml/2006/main">
  <c r="Q10" i="1" l="1"/>
  <c r="Q11" i="1" l="1"/>
  <c r="J10" i="1"/>
  <c r="K10" i="1" s="1"/>
  <c r="L10" i="1" s="1"/>
  <c r="N10" i="1" l="1"/>
  <c r="M10" i="1"/>
  <c r="O10" i="1"/>
  <c r="P10" i="1" s="1"/>
  <c r="P11" i="1" s="1"/>
</calcChain>
</file>

<file path=xl/sharedStrings.xml><?xml version="1.0" encoding="utf-8"?>
<sst xmlns="http://schemas.openxmlformats.org/spreadsheetml/2006/main" count="38" uniqueCount="37">
  <si>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</si>
  <si>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</si>
  <si>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</si>
  <si>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</si>
  <si>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</si>
  <si>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</si>
  <si>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</si>
  <si>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</si>
  <si>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</si>
  <si>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</si>
  <si>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</si>
  <si>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</si>
  <si>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</si>
  <si>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</si>
  <si>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</si>
  <si>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</si>
  <si>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</si>
  <si>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</si>
  <si>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</si>
  <si>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</si>
  <si>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</si>
  <si>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</si>
  <si>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</si>
  <si>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</si>
  <si>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</si>
  <si>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</si>
  <si>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</si>
  <si>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</si>
  <si>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</si>
  <si>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</si>
  <si>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Кол-во</t>
  </si>
  <si>
    <t>шт.</t>
  </si>
  <si>
    <t>НМЦК контракта, п. 4 ч.1 ст. 93 Федерального закона 44-ФЗ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</si>
  <si>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офисных кресел для нужд  Волжско-Окского управления Федеральной службы по экологическому, технологическому и атомному надзору</t>
  </si>
  <si>
    <t>Кресло офисное</t>
  </si>
  <si>
    <t xml:space="preserve">Кресло офисное </t>
  </si>
  <si>
    <r>
      <t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34470 </t>
    </r>
    <r>
      <rPr>
        <sz val="12"/>
        <rFont val="Times New Roman"/>
        <family val="1"/>
        <charset val="204"/>
      </rPr>
      <t xml:space="preserve">(тридцать четыре тысячи четыреста семьдесят) руб. 00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</si>
</sst>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3" fillId="0" borderId="11" xfId="0" quotePrefix="1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2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/>
    <xf numFmtId="2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8"/>
  <sheetViews>
    <sheetView tabSelected="1" zoomScale="84" zoomScaleNormal="84" workbookViewId="0">
      <selection activeCell="J19" sqref="J19"/>
    </sheetView>
  </sheetViews>
  <sheetFormatPr defaultRowHeight="15" x14ac:dyDescent="0.25"/>
  <cols>
    <col min="1" max="1" width="2.5703125" style="3" customWidth="1"/>
    <col min="2" max="2" width="6.85546875" style="3" customWidth="1"/>
    <col min="3" max="3" width="33.28515625" style="3" customWidth="1"/>
    <col min="4" max="4" width="20.28515625" style="3" hidden="1" customWidth="1"/>
    <col min="5" max="5" width="9.7109375" style="3" customWidth="1"/>
    <col min="6" max="6" width="8.5703125" style="3" customWidth="1"/>
    <col min="7" max="7" width="14" style="3" customWidth="1"/>
    <col min="8" max="8" width="13" style="3" customWidth="1"/>
    <col min="9" max="9" width="12.7109375" style="3" customWidth="1"/>
    <col min="10" max="10" width="18" style="3" customWidth="1"/>
    <col min="11" max="11" width="15.42578125" style="3" customWidth="1"/>
    <col min="12" max="12" width="16.5703125" style="3" customWidth="1"/>
    <col min="13" max="13" width="26.85546875" style="3" customWidth="1"/>
    <col min="14" max="14" width="15" style="3" customWidth="1"/>
    <col min="15" max="15" width="15.28515625" style="3" customWidth="1"/>
    <col min="16" max="16" width="14.5703125" style="3" customWidth="1"/>
    <col min="17" max="17" width="16.28515625" style="3" customWidth="1"/>
    <col min="18" max="16384" width="9.140625" style="3"/>
  </cols>
  <sheetData>
    <row r="1" spans="2:17" ht="24.6" customHeight="1" x14ac:dyDescent="0.2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15</v>
      </c>
    </row>
    <row r="2" spans="2:17" ht="35.25" customHeight="1" x14ac:dyDescent="0.25">
      <c r="B2" s="29"/>
      <c r="C2" s="34" t="s">
        <v>33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2:17" ht="19.5" customHeight="1" x14ac:dyDescent="0.25">
      <c r="B3" s="43" t="s">
        <v>22</v>
      </c>
      <c r="C3" s="43"/>
      <c r="D3" s="30"/>
      <c r="E3" s="43" t="s">
        <v>34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2:17" ht="16.5" customHeight="1" x14ac:dyDescent="0.25">
      <c r="B4" s="45" t="s">
        <v>23</v>
      </c>
      <c r="C4" s="45"/>
      <c r="D4" s="28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2:17" ht="21.75" customHeight="1" x14ac:dyDescent="0.25">
      <c r="B5" s="45" t="s">
        <v>24</v>
      </c>
      <c r="C5" s="45"/>
      <c r="D5" s="27"/>
      <c r="E5" s="45" t="s">
        <v>25</v>
      </c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2:17" ht="50.25" customHeight="1" x14ac:dyDescent="0.25">
      <c r="B6" s="45" t="s">
        <v>26</v>
      </c>
      <c r="C6" s="45"/>
      <c r="D6" s="27"/>
      <c r="E6" s="45" t="s">
        <v>27</v>
      </c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2:17" ht="27" customHeight="1" x14ac:dyDescent="0.25">
      <c r="C7" s="51" t="s">
        <v>28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26"/>
    </row>
    <row r="8" spans="2:17" ht="45.6" customHeight="1" x14ac:dyDescent="0.25">
      <c r="B8" s="53" t="s">
        <v>11</v>
      </c>
      <c r="C8" s="36" t="s">
        <v>14</v>
      </c>
      <c r="D8" s="37" t="s">
        <v>0</v>
      </c>
      <c r="E8" s="37" t="s">
        <v>10</v>
      </c>
      <c r="F8" s="37" t="s">
        <v>30</v>
      </c>
      <c r="G8" s="40" t="s">
        <v>4</v>
      </c>
      <c r="H8" s="41"/>
      <c r="I8" s="42"/>
      <c r="J8" s="56" t="s">
        <v>7</v>
      </c>
      <c r="K8" s="56"/>
      <c r="L8" s="56"/>
      <c r="M8" s="57" t="s">
        <v>9</v>
      </c>
      <c r="N8" s="58"/>
      <c r="O8" s="58"/>
      <c r="P8" s="59"/>
      <c r="Q8" s="32"/>
    </row>
    <row r="9" spans="2:17" ht="193.9" customHeight="1" x14ac:dyDescent="0.25">
      <c r="B9" s="53"/>
      <c r="C9" s="37"/>
      <c r="D9" s="38"/>
      <c r="E9" s="38"/>
      <c r="F9" s="39"/>
      <c r="G9" s="4" t="s">
        <v>18</v>
      </c>
      <c r="H9" s="4" t="s">
        <v>19</v>
      </c>
      <c r="I9" s="4" t="s">
        <v>20</v>
      </c>
      <c r="J9" s="5" t="s">
        <v>8</v>
      </c>
      <c r="K9" s="5" t="s">
        <v>1</v>
      </c>
      <c r="L9" s="6" t="s">
        <v>12</v>
      </c>
      <c r="M9" s="7" t="s">
        <v>13</v>
      </c>
      <c r="N9" s="5" t="s">
        <v>2</v>
      </c>
      <c r="O9" s="5" t="s">
        <v>3</v>
      </c>
      <c r="P9" s="5" t="s">
        <v>6</v>
      </c>
      <c r="Q9" s="31" t="s">
        <v>32</v>
      </c>
    </row>
    <row r="10" spans="2:17" ht="36.75" customHeight="1" x14ac:dyDescent="0.25">
      <c r="B10" s="9">
        <v>1</v>
      </c>
      <c r="C10" s="17" t="s">
        <v>35</v>
      </c>
      <c r="D10" s="18"/>
      <c r="E10" s="18" t="s">
        <v>31</v>
      </c>
      <c r="F10" s="9">
        <v>3</v>
      </c>
      <c r="G10" s="19">
        <v>11490</v>
      </c>
      <c r="H10" s="19">
        <v>11760</v>
      </c>
      <c r="I10" s="19">
        <v>11490</v>
      </c>
      <c r="J10" s="10">
        <f t="shared" ref="J10" si="0">SUM(G10:I10)/3</f>
        <v>11580</v>
      </c>
      <c r="K10" s="11">
        <f t="shared" ref="K10" si="1">SQRT(((G10-J10)*(G10-J10)+(H10-J10)*(H10-J10)+(I10-J10)*(I10-J10))/2)</f>
        <v>155.88</v>
      </c>
      <c r="L10" s="11">
        <f t="shared" ref="L10" si="2">K10/J10*100</f>
        <v>1.35</v>
      </c>
      <c r="M10" s="12">
        <f t="shared" ref="M10" si="3">F10*J10</f>
        <v>34740</v>
      </c>
      <c r="N10" s="15">
        <f t="shared" ref="N10" si="4">J10</f>
        <v>11580</v>
      </c>
      <c r="O10" s="12">
        <f t="shared" ref="O10" si="5">J10</f>
        <v>11580</v>
      </c>
      <c r="P10" s="12">
        <f t="shared" ref="P10" si="6">F10*O10</f>
        <v>34740</v>
      </c>
      <c r="Q10" s="12">
        <f>F10*G10</f>
        <v>34470</v>
      </c>
    </row>
    <row r="11" spans="2:17" ht="15.75" x14ac:dyDescent="0.25">
      <c r="B11" s="14"/>
      <c r="C11" s="20" t="s">
        <v>16</v>
      </c>
      <c r="D11" s="21"/>
      <c r="E11" s="21"/>
      <c r="F11" s="21"/>
      <c r="G11" s="21"/>
      <c r="H11" s="21"/>
      <c r="I11" s="21"/>
      <c r="J11" s="22"/>
      <c r="K11" s="22"/>
      <c r="L11" s="1"/>
      <c r="M11" s="23"/>
      <c r="N11" s="24"/>
      <c r="O11" s="24"/>
      <c r="P11" s="25">
        <f>SUM(P10:P10)</f>
        <v>34740</v>
      </c>
      <c r="Q11" s="33">
        <f>SUM(Q10:Q10)</f>
        <v>34470</v>
      </c>
    </row>
    <row r="12" spans="2:17" ht="32.25" customHeight="1" x14ac:dyDescent="0.25">
      <c r="B12" s="48" t="s">
        <v>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2:17" ht="35.25" customHeight="1" x14ac:dyDescent="0.25">
      <c r="B13" s="49" t="s">
        <v>36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2:17" x14ac:dyDescent="0.25">
      <c r="C14" s="2"/>
      <c r="D14" s="2"/>
    </row>
    <row r="15" spans="2:17" x14ac:dyDescent="0.25">
      <c r="B15" s="50" t="s">
        <v>29</v>
      </c>
      <c r="C15" s="50"/>
      <c r="D15" s="50"/>
      <c r="E15" s="50"/>
      <c r="F15" s="50"/>
    </row>
    <row r="16" spans="2:17" x14ac:dyDescent="0.25">
      <c r="B16" s="47" t="s">
        <v>21</v>
      </c>
      <c r="C16" s="47"/>
      <c r="D16" s="47"/>
      <c r="E16" s="47"/>
      <c r="F16" s="47"/>
      <c r="G16" s="47"/>
      <c r="P16" s="13"/>
    </row>
    <row r="17" spans="2:6" ht="32.25" customHeight="1" x14ac:dyDescent="0.25">
      <c r="B17" s="54"/>
      <c r="C17" s="54"/>
      <c r="D17" s="16" t="s">
        <v>17</v>
      </c>
      <c r="E17" s="55" t="s">
        <v>17</v>
      </c>
      <c r="F17" s="55"/>
    </row>
    <row r="18" spans="2:6" x14ac:dyDescent="0.25">
      <c r="B18" s="46">
        <v>46162</v>
      </c>
      <c r="C18" s="47"/>
      <c r="D18" s="47"/>
      <c r="E18" s="47"/>
    </row>
  </sheetData>
  <mergeCells count="25">
    <mergeCell ref="B18:E18"/>
    <mergeCell ref="B12:P12"/>
    <mergeCell ref="B13:P13"/>
    <mergeCell ref="B15:F15"/>
    <mergeCell ref="C7:O7"/>
    <mergeCell ref="B8:B9"/>
    <mergeCell ref="B16:G16"/>
    <mergeCell ref="B17:C17"/>
    <mergeCell ref="E17:F17"/>
    <mergeCell ref="J8:L8"/>
    <mergeCell ref="M8:P8"/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2026-05-21T13:15:33Z</cp:lastPrinted>
  <dcterms:created xsi:type="dcterms:W3CDTF">2014-10-12T23:54:07Z</dcterms:created>
  <dcterms:modified xsi:type="dcterms:W3CDTF">2026-05-21T13:38:50Z</dcterms:modified>
</cp:coreProperties>
</file>