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C:\Users\user\Desktop\готовое фэо кондиционер\"/>
    </mc:Choice>
  </mc:AlternateContent>
  <xr:revisionPtr revIDLastSave="0" documentId="13_ncr:1_{78308D00-13D2-491A-8BE1-F5B529296779}" xr6:coauthVersionLast="47" xr6:coauthVersionMax="47" xr10:uidLastSave="{00000000-0000-0000-0000-000000000000}"/>
  <bookViews>
    <workbookView xWindow="-120" yWindow="-120" windowWidth="29040" windowHeight="15840" tabRatio="188" xr2:uid="{00000000-000D-0000-FFFF-FFFF00000000}"/>
  </bookViews>
  <sheets>
    <sheet name="Расчет цены" sheetId="1" r:id="rId1"/>
  </sheets>
  <definedNames>
    <definedName name="Excel_BuiltIn_Print_Area_1">'Расчет цены'!$A$1:$I$28</definedName>
    <definedName name="_xlnm.Print_Area" localSheetId="0">'Расчет цены'!$A$1:$L$28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I8" i="1" s="1"/>
  <c r="G8" i="1" l="1"/>
  <c r="H8" i="1" s="1"/>
  <c r="I9" i="1" l="1"/>
</calcChain>
</file>

<file path=xl/sharedStrings.xml><?xml version="1.0" encoding="utf-8"?>
<sst xmlns="http://schemas.openxmlformats.org/spreadsheetml/2006/main" count="22" uniqueCount="22">
  <si>
    <t>ОБОСНОВАНИЕ НАЧАЛЬНОЙ (МАКСИМАЛЬНОЙ) ЦЕНЫ КОНТРАКТА</t>
  </si>
  <si>
    <t>Предмет контракта</t>
  </si>
  <si>
    <t>Используемый метод определения НМЦК 
с обоснованием:</t>
  </si>
  <si>
    <t>Расчет НМЦК</t>
  </si>
  <si>
    <t>Наименование товара</t>
  </si>
  <si>
    <t>Стоимость, рублей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</si>
  <si>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</si>
  <si>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</si>
  <si>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Среднее квадратичное отклонение</t>
  </si>
  <si>
    <t>Расчет НМЦК, руб.</t>
  </si>
  <si>
    <t>Поставщик 1, коммерческое предложение</t>
  </si>
  <si>
    <t>Поставщик 2, коммерческое предложение</t>
  </si>
  <si>
    <t>Поставщик 3, коммерческое предложение</t>
  </si>
  <si>
    <t>Метод сопоставимых рыночных цен (анализа рынка)</t>
  </si>
  <si>
    <t xml:space="preserve"> Количество (объем) закупаемого товара (работы, услуги), упаковка</t>
  </si>
  <si>
    <r>
      <t>Средняя арифметическая цена за единицу     &lt;</t>
    </r>
    <r>
      <rPr>
        <i/>
        <sz val="12"/>
        <rFont val="Times New Roman"/>
        <family val="1"/>
        <charset val="204"/>
      </rPr>
      <t>ц</t>
    </r>
    <r>
      <rPr>
        <sz val="12"/>
        <rFont val="Times New Roman"/>
        <family val="1"/>
        <charset val="204"/>
      </rPr>
      <t xml:space="preserve">&gt; </t>
    </r>
  </si>
  <si>
    <r>
      <t xml:space="preserve">коэффициент вариации цен V (%) </t>
    </r>
    <r>
      <rPr>
        <i/>
        <sz val="12"/>
        <rFont val="Times New Roman"/>
        <family val="1"/>
        <charset val="204"/>
      </rPr>
      <t>(не должен превышать 33%)</t>
    </r>
  </si>
  <si>
    <t>Кондиционер бытовой</t>
  </si>
  <si>
    <t>Бадасов Ю.В.</t>
  </si>
  <si>
    <t>Инженер группы информатизации и информационной безопасности отделения
инженерно-технического обеспечения , связи, информатизации и вооружения</t>
  </si>
  <si>
    <t>Дата подготовки обоснования НМЦК: 24.04.2026</t>
  </si>
  <si>
    <t>Предоставление услуг сотовой радиотелефонной связи и предоставление в пользование выделенного наземного канала связи для функционирования
СЭММЛ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</si>
</sst>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8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Calibri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top" wrapText="1"/>
    </xf>
    <xf numFmtId="2" fontId="3" fillId="0" borderId="8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4" fillId="0" borderId="4" xfId="0" applyFont="1" applyBorder="1"/>
    <xf numFmtId="0" fontId="4" fillId="0" borderId="2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4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horizontal="center" vertical="top"/>
    </xf>
    <xf numFmtId="2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2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4" fontId="4" fillId="0" borderId="0" xfId="0" applyNumberFormat="1" applyFont="1"/>
    <xf numFmtId="0" fontId="6" fillId="0" borderId="0" xfId="0" applyFont="1"/>
    <xf numFmtId="165" fontId="6" fillId="0" borderId="0" xfId="0" applyNumberFormat="1" applyFont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5" xfId="0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6</xdr:row>
      <xdr:rowOff>990600</xdr:rowOff>
    </xdr:from>
    <xdr:to>
      <xdr:col>7</xdr:col>
      <xdr:colOff>1209675</xdr:colOff>
      <xdr:row>6</xdr:row>
      <xdr:rowOff>1333500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82050" y="3238500"/>
          <a:ext cx="9715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142643</xdr:colOff>
      <xdr:row>6</xdr:row>
      <xdr:rowOff>968298</xdr:rowOff>
    </xdr:from>
    <xdr:to>
      <xdr:col>7</xdr:col>
      <xdr:colOff>103846</xdr:colOff>
      <xdr:row>6</xdr:row>
      <xdr:rowOff>1406448</xdr:rowOff>
    </xdr:to>
    <xdr:pic>
      <xdr:nvPicPr>
        <xdr:cNvPr id="1038" name="Picture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52521" y="2942993"/>
          <a:ext cx="10763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8"/>
  <sheetViews>
    <sheetView tabSelected="1" zoomScale="82" zoomScaleNormal="82" workbookViewId="0">
      <selection activeCell="B6" sqref="B6:B8"/>
    </sheetView>
  </sheetViews>
  <sheetFormatPr defaultRowHeight="18.75" x14ac:dyDescent="0.3"/>
  <cols>
    <col min="1" max="1" width="42.85546875" style="11" customWidth="1"/>
    <col min="2" max="2" width="16.7109375" style="11" customWidth="1"/>
    <col min="3" max="3" width="16.28515625" style="11" customWidth="1"/>
    <col min="4" max="4" width="16.5703125" style="11" customWidth="1"/>
    <col min="5" max="5" width="16.7109375" style="11" customWidth="1"/>
    <col min="6" max="6" width="17.140625" style="11" customWidth="1"/>
    <col min="7" max="7" width="16.7109375" style="11" customWidth="1"/>
    <col min="8" max="8" width="20.7109375" style="11" customWidth="1"/>
    <col min="9" max="9" width="45.140625" style="11" customWidth="1"/>
    <col min="10" max="12" width="9.140625" style="11" hidden="1" customWidth="1"/>
    <col min="13" max="13" width="6.7109375" style="11" customWidth="1"/>
    <col min="14" max="14" width="11.5703125" style="13" customWidth="1"/>
    <col min="15" max="15" width="19.28515625" style="14" customWidth="1"/>
    <col min="16" max="16" width="9.140625" style="15"/>
    <col min="17" max="17" width="10.7109375" style="15" customWidth="1"/>
    <col min="18" max="18" width="11.85546875" style="14" bestFit="1" customWidth="1"/>
    <col min="19" max="16384" width="9.140625" style="15"/>
  </cols>
  <sheetData>
    <row r="1" spans="1:18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18" x14ac:dyDescent="0.3">
      <c r="A2" s="1"/>
      <c r="B2" s="1"/>
      <c r="C2" s="1"/>
      <c r="D2" s="1"/>
      <c r="E2" s="1"/>
      <c r="F2" s="1"/>
      <c r="G2" s="1"/>
      <c r="H2" s="1"/>
      <c r="I2" s="1"/>
    </row>
    <row r="3" spans="1:18" x14ac:dyDescent="0.3">
      <c r="A3" s="42" t="s">
        <v>1</v>
      </c>
      <c r="B3" s="42"/>
      <c r="C3" s="42"/>
      <c r="D3" s="56" t="s">
        <v>21</v>
      </c>
      <c r="E3" s="44"/>
      <c r="F3" s="44"/>
      <c r="G3" s="44"/>
      <c r="H3" s="44"/>
      <c r="I3" s="45"/>
    </row>
    <row r="4" spans="1:18" ht="36" customHeight="1" x14ac:dyDescent="0.3">
      <c r="A4" s="42" t="s">
        <v>2</v>
      </c>
      <c r="B4" s="42"/>
      <c r="C4" s="42"/>
      <c r="D4" s="43" t="s">
        <v>13</v>
      </c>
      <c r="E4" s="44"/>
      <c r="F4" s="44"/>
      <c r="G4" s="44"/>
      <c r="H4" s="44"/>
      <c r="I4" s="45"/>
    </row>
    <row r="5" spans="1:18" ht="24" customHeight="1" x14ac:dyDescent="0.3">
      <c r="A5" s="53" t="s">
        <v>3</v>
      </c>
      <c r="B5" s="53"/>
      <c r="C5" s="53"/>
      <c r="D5" s="53"/>
      <c r="E5" s="53"/>
      <c r="F5" s="53"/>
      <c r="G5" s="53"/>
      <c r="H5" s="53"/>
      <c r="I5" s="53"/>
    </row>
    <row r="6" spans="1:18" ht="38.25" customHeight="1" x14ac:dyDescent="0.3">
      <c r="A6" s="54" t="s">
        <v>4</v>
      </c>
      <c r="B6" s="54" t="s">
        <v>14</v>
      </c>
      <c r="C6" s="54" t="s">
        <v>5</v>
      </c>
      <c r="D6" s="54"/>
      <c r="E6" s="54"/>
      <c r="F6" s="55" t="s">
        <v>6</v>
      </c>
      <c r="G6" s="55"/>
      <c r="H6" s="55"/>
      <c r="I6" s="51" t="s">
        <v>7</v>
      </c>
      <c r="J6" s="16"/>
      <c r="K6" s="17"/>
      <c r="L6" s="17"/>
    </row>
    <row r="7" spans="1:18" ht="130.5" customHeight="1" x14ac:dyDescent="0.3">
      <c r="A7" s="54"/>
      <c r="B7" s="54"/>
      <c r="C7" s="2" t="s">
        <v>10</v>
      </c>
      <c r="D7" s="2" t="s">
        <v>11</v>
      </c>
      <c r="E7" s="2" t="s">
        <v>12</v>
      </c>
      <c r="F7" s="3" t="s">
        <v>15</v>
      </c>
      <c r="G7" s="3" t="s">
        <v>8</v>
      </c>
      <c r="H7" s="3" t="s">
        <v>16</v>
      </c>
      <c r="I7" s="52"/>
      <c r="J7" s="16"/>
      <c r="K7" s="17"/>
      <c r="L7" s="17"/>
    </row>
    <row r="8" spans="1:18" s="11" customFormat="1" ht="21.75" customHeight="1" x14ac:dyDescent="0.3">
      <c r="A8" s="4" t="s">
        <v>17</v>
      </c>
      <c r="B8" s="5">
        <v>2</v>
      </c>
      <c r="C8" s="36">
        <v>84990</v>
      </c>
      <c r="D8" s="36">
        <v>83390</v>
      </c>
      <c r="E8" s="6">
        <v>83390</v>
      </c>
      <c r="F8" s="7">
        <f>(C8+D8+E8)/3</f>
        <v>83923.333333333328</v>
      </c>
      <c r="G8" s="7">
        <f t="shared" ref="G8" si="0">SQRT((POWER(C8-F8,2)+(POWER(D8-F8,2)+POWER(E8-F8,2))/3))</f>
        <v>1152.1316797169559</v>
      </c>
      <c r="H8" s="7">
        <f>(G8/F8*100)</f>
        <v>1.3728383203522532</v>
      </c>
      <c r="I8" s="8">
        <f>B8*F8</f>
        <v>167846.66666666666</v>
      </c>
      <c r="J8" s="18"/>
      <c r="K8" s="19"/>
      <c r="L8" s="19"/>
      <c r="N8" s="13"/>
      <c r="O8" s="13"/>
      <c r="R8" s="13"/>
    </row>
    <row r="9" spans="1:18" s="25" customFormat="1" ht="18.75" customHeight="1" x14ac:dyDescent="0.25">
      <c r="A9" s="9" t="s">
        <v>9</v>
      </c>
      <c r="B9" s="46"/>
      <c r="C9" s="46"/>
      <c r="D9" s="46"/>
      <c r="E9" s="46"/>
      <c r="F9" s="46"/>
      <c r="G9" s="46"/>
      <c r="H9" s="47"/>
      <c r="I9" s="10">
        <f>SUM(I8:I8)</f>
        <v>167846.66666666666</v>
      </c>
      <c r="J9" s="20"/>
      <c r="K9" s="21"/>
      <c r="L9" s="21"/>
      <c r="M9" s="22"/>
      <c r="N9" s="23"/>
      <c r="O9" s="24"/>
      <c r="R9" s="24"/>
    </row>
    <row r="10" spans="1:18" s="29" customFormat="1" ht="33.4" customHeight="1" x14ac:dyDescent="0.25">
      <c r="A10" s="48" t="s">
        <v>20</v>
      </c>
      <c r="B10" s="49"/>
      <c r="C10" s="49"/>
      <c r="D10" s="49"/>
      <c r="E10" s="49"/>
      <c r="F10" s="49"/>
      <c r="G10" s="49"/>
      <c r="H10" s="49"/>
      <c r="I10" s="50"/>
      <c r="J10" s="26"/>
      <c r="K10" s="26"/>
      <c r="L10" s="26"/>
      <c r="M10" s="26"/>
      <c r="N10" s="27"/>
      <c r="O10" s="28"/>
      <c r="R10" s="28"/>
    </row>
    <row r="11" spans="1:18" ht="39.950000000000003" customHeight="1" x14ac:dyDescent="0.3">
      <c r="A11" s="37" t="s">
        <v>19</v>
      </c>
      <c r="B11" s="37"/>
      <c r="C11" s="37"/>
      <c r="D11" s="37"/>
      <c r="E11" s="37"/>
      <c r="H11" s="38" t="s">
        <v>18</v>
      </c>
      <c r="I11" s="38"/>
    </row>
    <row r="12" spans="1:18" ht="18.75" customHeight="1" x14ac:dyDescent="0.3">
      <c r="A12" s="39"/>
      <c r="B12" s="39"/>
      <c r="C12" s="39"/>
      <c r="D12" s="39"/>
      <c r="E12" s="39"/>
    </row>
    <row r="13" spans="1:18" ht="15.75" customHeight="1" x14ac:dyDescent="0.3">
      <c r="B13" s="12"/>
      <c r="C13" s="12"/>
      <c r="D13" s="12"/>
      <c r="E13" s="12"/>
    </row>
    <row r="14" spans="1:18" ht="15.75" customHeight="1" x14ac:dyDescent="0.3">
      <c r="A14" s="12"/>
      <c r="B14" s="12"/>
      <c r="C14" s="12"/>
      <c r="D14" s="12"/>
      <c r="E14" s="12"/>
    </row>
    <row r="15" spans="1:18" ht="15.75" customHeight="1" x14ac:dyDescent="0.3">
      <c r="A15" s="12"/>
      <c r="B15" s="12"/>
      <c r="C15" s="12"/>
      <c r="D15" s="12"/>
      <c r="M15" s="13"/>
      <c r="N15" s="14"/>
      <c r="O15" s="15"/>
      <c r="P15" s="30"/>
      <c r="Q15" s="14"/>
      <c r="R15" s="15"/>
    </row>
    <row r="16" spans="1:18" ht="15.75" customHeight="1" x14ac:dyDescent="0.3">
      <c r="A16" s="12"/>
      <c r="B16" s="12"/>
      <c r="C16" s="12"/>
      <c r="D16" s="12"/>
      <c r="E16" s="31"/>
      <c r="F16" s="31"/>
      <c r="G16" s="31"/>
      <c r="H16" s="32"/>
      <c r="M16" s="13"/>
      <c r="N16" s="14"/>
      <c r="O16" s="15"/>
      <c r="Q16" s="14"/>
      <c r="R16" s="15"/>
    </row>
    <row r="17" spans="1:9" ht="15.75" customHeight="1" x14ac:dyDescent="0.3">
      <c r="A17" s="12"/>
      <c r="B17" s="12"/>
      <c r="C17" s="12"/>
      <c r="D17" s="12"/>
      <c r="E17" s="12"/>
      <c r="F17" s="31"/>
      <c r="G17" s="31"/>
      <c r="H17" s="31"/>
      <c r="I17" s="31"/>
    </row>
    <row r="18" spans="1:9" ht="15.75" customHeight="1" x14ac:dyDescent="0.3">
      <c r="A18" s="12"/>
      <c r="B18" s="12"/>
      <c r="C18" s="12"/>
      <c r="D18" s="12"/>
      <c r="E18" s="12"/>
      <c r="F18" s="31"/>
      <c r="G18" s="31"/>
      <c r="H18" s="31"/>
      <c r="I18" s="31"/>
    </row>
    <row r="19" spans="1:9" ht="15.75" customHeight="1" x14ac:dyDescent="0.3">
      <c r="A19" s="12"/>
      <c r="B19" s="12"/>
      <c r="C19" s="12"/>
      <c r="D19" s="12"/>
      <c r="E19" s="12"/>
      <c r="F19" s="31"/>
      <c r="G19" s="31"/>
      <c r="H19" s="31"/>
      <c r="I19" s="31"/>
    </row>
    <row r="20" spans="1:9" ht="15.75" customHeight="1" x14ac:dyDescent="0.3">
      <c r="A20" s="12"/>
      <c r="B20" s="12"/>
      <c r="C20" s="38"/>
      <c r="D20" s="38"/>
      <c r="E20" s="38"/>
      <c r="F20" s="31"/>
      <c r="G20" s="31"/>
      <c r="H20" s="31"/>
      <c r="I20" s="31"/>
    </row>
    <row r="21" spans="1:9" ht="1.5" customHeight="1" x14ac:dyDescent="0.3">
      <c r="A21" s="38"/>
      <c r="B21" s="38"/>
      <c r="C21" s="38"/>
      <c r="D21" s="38"/>
      <c r="E21" s="38"/>
      <c r="F21" s="31"/>
      <c r="G21" s="31"/>
      <c r="H21" s="31"/>
      <c r="I21" s="31"/>
    </row>
    <row r="22" spans="1:9" hidden="1" x14ac:dyDescent="0.3">
      <c r="A22" s="33"/>
      <c r="B22" s="33"/>
      <c r="C22" s="31"/>
      <c r="D22" s="31"/>
      <c r="E22" s="31"/>
      <c r="F22" s="31"/>
      <c r="G22" s="31"/>
      <c r="H22" s="31"/>
      <c r="I22" s="31"/>
    </row>
    <row r="23" spans="1:9" hidden="1" x14ac:dyDescent="0.3">
      <c r="A23" s="31"/>
      <c r="B23" s="34"/>
      <c r="C23" s="35"/>
      <c r="D23" s="35"/>
      <c r="E23" s="12"/>
      <c r="F23" s="34"/>
      <c r="G23" s="34"/>
      <c r="H23" s="34"/>
      <c r="I23" s="34"/>
    </row>
    <row r="24" spans="1:9" hidden="1" x14ac:dyDescent="0.3">
      <c r="A24" s="34"/>
      <c r="B24" s="34"/>
      <c r="C24" s="35"/>
      <c r="D24" s="35"/>
      <c r="E24" s="12"/>
      <c r="F24" s="34"/>
      <c r="G24" s="34"/>
      <c r="H24" s="34"/>
      <c r="I24" s="34"/>
    </row>
    <row r="25" spans="1:9" ht="18.75" hidden="1" customHeight="1" x14ac:dyDescent="0.3">
      <c r="A25" s="40"/>
      <c r="B25" s="40"/>
      <c r="C25" s="40"/>
      <c r="D25" s="40"/>
      <c r="E25" s="40"/>
      <c r="F25" s="31"/>
      <c r="G25" s="31"/>
      <c r="H25" s="31"/>
      <c r="I25" s="31"/>
    </row>
    <row r="26" spans="1:9" hidden="1" x14ac:dyDescent="0.3"/>
    <row r="27" spans="1:9" hidden="1" x14ac:dyDescent="0.3"/>
    <row r="28" spans="1:9" hidden="1" x14ac:dyDescent="0.3"/>
  </sheetData>
  <sheetProtection selectLockedCells="1" selectUnlockedCells="1"/>
  <mergeCells count="19">
    <mergeCell ref="B9:H9"/>
    <mergeCell ref="A10:I10"/>
    <mergeCell ref="I6:I7"/>
    <mergeCell ref="A5:I5"/>
    <mergeCell ref="A6:A7"/>
    <mergeCell ref="B6:B7"/>
    <mergeCell ref="C6:E6"/>
    <mergeCell ref="F6:H6"/>
    <mergeCell ref="A1:I1"/>
    <mergeCell ref="A3:C3"/>
    <mergeCell ref="A4:C4"/>
    <mergeCell ref="D3:I3"/>
    <mergeCell ref="D4:I4"/>
    <mergeCell ref="A11:E11"/>
    <mergeCell ref="H11:I11"/>
    <mergeCell ref="A12:E12"/>
    <mergeCell ref="A25:E25"/>
    <mergeCell ref="A21:E21"/>
    <mergeCell ref="C20:E20"/>
  </mergeCells>
  <printOptions horizontalCentered="1" verticalCentered="1"/>
  <pageMargins left="0.39370078740157483" right="0.39370078740157483" top="0.44" bottom="0.17" header="0.51181102362204722" footer="0.17"/>
  <pageSetup paperSize="9" scale="66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цены</vt:lpstr>
      <vt:lpstr>Excel_BuiltIn_Print_Area_1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Башегурова Юлия Анатольевна</dc:creator>
  <cp:lastModifiedBy>Пользователь</cp:lastModifiedBy>
  <cp:lastPrinted>2026-04-24T12:53:35Z</cp:lastPrinted>
  <dcterms:created xsi:type="dcterms:W3CDTF">2016-01-27T08:25:58Z</dcterms:created>
  <dcterms:modified xsi:type="dcterms:W3CDTF">2026-06-03T14:51:00Z</dcterms:modified>
</cp:coreProperties>
</file>