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ASUSvivo\Desktop\Нац парк\проверка дымоходов\"/>
    </mc:Choice>
  </mc:AlternateContent>
  <xr:revisionPtr revIDLastSave="0" documentId="8_{8E620789-C733-4113-8A49-CF0ABD9545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Обоснование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6" l="1"/>
  <c r="J13" i="6" s="1"/>
  <c r="J14" i="6" l="1"/>
  <c r="I13" i="6"/>
</calcChain>
</file>

<file path=xl/sharedStrings.xml><?xml version="1.0" encoding="utf-8"?>
<sst xmlns="http://schemas.openxmlformats.org/spreadsheetml/2006/main" count="22" uniqueCount="22">
  <si>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</si>
  <si>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</si>
  <si>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</si>
  <si>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</si>
  <si>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</si>
  <si>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</si>
  <si>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</si>
  <si>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</si>
  <si>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</si>
  <si>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</si>
  <si>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</si>
  <si>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</si>
  <si>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>Цена за единицу измерения, руб.</t>
  </si>
  <si>
    <t>Начальная (максимальная) цена контракта (далее - НМЦК) определена методом сопоставимых рыночных цен (анализа рынка).</t>
  </si>
  <si>
    <r>
      <t xml:space="preserve">В целях применения метода сопоставимых рыночных цен (анализа рынка) использовались коммерческие предложения поставщиков о рыночных ценах товаров, информация о которых размещена в системе  ЕИС в соответствии с ч.18 ст.22 Федерального закона от 05.04.2013г. № 44-ФЗ: </t>
    </r>
    <r>
      <rPr>
        <b/>
        <sz val="12"/>
        <rFont val="PT Astra Serif"/>
        <family val="1"/>
        <charset val="204"/>
      </rPr>
      <t>3</t>
    </r>
    <r>
      <rPr>
        <sz val="12"/>
        <rFont val="PT Astra Serif"/>
        <family val="1"/>
        <charset val="204"/>
      </rPr>
      <t xml:space="preserve"> коммерческих предложения поставщиков. Коммерческие предложения имеются у заказчика. </t>
    </r>
  </si>
  <si>
    <t>Функциональные, технические, качественные, эксплуатационные характеристики объекта закупки определены с  Описанием закупки.</t>
  </si>
  <si>
    <t xml:space="preserve"> Предло-жение
№ 1
(руб.)</t>
  </si>
  <si>
    <t xml:space="preserve"> Предло-жение
№ 2
(руб.)</t>
  </si>
  <si>
    <t xml:space="preserve"> Предло-жение
№ 3
(руб.)</t>
  </si>
  <si>
    <t>Наименование услуги</t>
  </si>
  <si>
    <t>Оказание услуг по проверке дымоходов и вентиляционных каналов от газовых приборов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</si>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</sst>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2"/>
      <name val="PT Astra Serif"/>
      <family val="1"/>
      <charset val="204"/>
    </font>
    <font>
      <sz val="12"/>
      <name val="PT Astra Serif"/>
      <family val="1"/>
      <charset val="204"/>
    </font>
    <font>
      <b/>
      <sz val="10"/>
      <name val="PT Astra Serif"/>
      <family val="1"/>
      <charset val="204"/>
    </font>
    <font>
      <sz val="10"/>
      <name val="PT Astra Serif"/>
      <family val="1"/>
      <charset val="204"/>
    </font>
    <font>
      <b/>
      <sz val="11"/>
      <name val="PT Astra Serif"/>
      <family val="1"/>
      <charset val="204"/>
    </font>
    <font>
      <sz val="9"/>
      <name val="PT Astra Serif"/>
      <family val="1"/>
      <charset val="204"/>
    </font>
    <font>
      <b/>
      <sz val="9"/>
      <name val="PT Astra Serif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31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9" fillId="0" borderId="0" xfId="1" applyFont="1"/>
    <xf numFmtId="0" fontId="5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/>
    <xf numFmtId="0" fontId="6" fillId="0" borderId="3" xfId="1" applyFont="1" applyBorder="1" applyAlignment="1">
      <alignment horizontal="center" vertical="center" wrapText="1"/>
    </xf>
    <xf numFmtId="0" fontId="7" fillId="0" borderId="1" xfId="1" applyFont="1" applyBorder="1"/>
    <xf numFmtId="4" fontId="6" fillId="0" borderId="1" xfId="1" applyNumberFormat="1" applyFont="1" applyBorder="1" applyAlignment="1">
      <alignment horizontal="center"/>
    </xf>
    <xf numFmtId="0" fontId="5" fillId="0" borderId="0" xfId="1" applyFont="1"/>
    <xf numFmtId="0" fontId="7" fillId="0" borderId="1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/>
    <xf numFmtId="4" fontId="6" fillId="0" borderId="0" xfId="1" applyNumberFormat="1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1" xfId="1" applyFont="1" applyBorder="1"/>
    <xf numFmtId="0" fontId="6" fillId="2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/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0" applyFont="1" applyAlignment="1">
      <alignment horizontal="right" vertical="center" wrapText="1"/>
    </xf>
  </cellXfs>
  <cellStyles count="4">
    <cellStyle name="Excel Built-in Normal" xfId="1" xr:uid="{00000000-0005-0000-0000-000000000000}"/>
    <cellStyle name="S10" xfId="2" xr:uid="{00000000-0005-0000-0000-000001000000}"/>
    <cellStyle name="S9" xfId="3" xr:uid="{00000000-0005-0000-0000-000002000000}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4</xdr:col>
      <xdr:colOff>581025</xdr:colOff>
      <xdr:row>6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7</xdr:row>
      <xdr:rowOff>38100</xdr:rowOff>
    </xdr:from>
    <xdr:to>
      <xdr:col>1</xdr:col>
      <xdr:colOff>714375</xdr:colOff>
      <xdr:row>7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8</xdr:row>
      <xdr:rowOff>638175</xdr:rowOff>
    </xdr:from>
    <xdr:to>
      <xdr:col>1</xdr:col>
      <xdr:colOff>190500</xdr:colOff>
      <xdr:row>8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topLeftCell="A4" zoomScaleNormal="100" workbookViewId="0">
      <selection activeCell="H13" sqref="H13"/>
    </sheetView>
  </sheetViews>
  <sheetFormatPr defaultColWidth="9.33203125" defaultRowHeight="12"/>
  <cols>
    <col min="1" max="1" width="4.109375" style="3" customWidth="1"/>
    <col min="2" max="2" width="42.6640625" style="3" customWidth="1"/>
    <col min="3" max="3" width="12.88671875" style="3" customWidth="1"/>
    <col min="4" max="4" width="9.109375" style="3" customWidth="1"/>
    <col min="5" max="5" width="16.88671875" style="3" customWidth="1"/>
    <col min="6" max="6" width="16.33203125" style="3" customWidth="1"/>
    <col min="7" max="7" width="16" style="3" customWidth="1"/>
    <col min="8" max="8" width="26.33203125" style="3" customWidth="1"/>
    <col min="9" max="9" width="15" style="3" customWidth="1"/>
    <col min="10" max="10" width="18" style="3" customWidth="1"/>
    <col min="11" max="16384" width="9.33203125" style="3"/>
  </cols>
  <sheetData>
    <row r="1" spans="1:10" ht="18" customHeight="1">
      <c r="A1" s="26" t="s">
        <v>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5.25" customHeight="1">
      <c r="A2" s="27"/>
      <c r="B2" s="28"/>
      <c r="C2" s="28"/>
      <c r="D2" s="28"/>
      <c r="E2" s="28"/>
      <c r="F2" s="28"/>
      <c r="G2" s="28"/>
      <c r="H2" s="28"/>
      <c r="I2" s="28"/>
      <c r="J2" s="28"/>
    </row>
    <row r="3" spans="1:10" ht="15.6">
      <c r="A3" s="20" t="s">
        <v>15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33" customHeight="1">
      <c r="A4" s="20" t="s">
        <v>13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48.75" customHeight="1">
      <c r="A5" s="20" t="s">
        <v>14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15.6">
      <c r="A6" s="20" t="s">
        <v>6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31.5" customHeight="1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ht="26.25" customHeight="1">
      <c r="A8" s="1" t="s">
        <v>7</v>
      </c>
      <c r="B8" s="30" t="s">
        <v>9</v>
      </c>
      <c r="C8" s="30"/>
      <c r="D8" s="30"/>
      <c r="E8" s="30"/>
      <c r="F8" s="30"/>
      <c r="G8" s="1"/>
      <c r="H8" s="1"/>
      <c r="I8" s="1"/>
      <c r="J8" s="1"/>
    </row>
    <row r="9" spans="1:10" ht="87.75" customHeight="1">
      <c r="A9" s="4"/>
      <c r="B9" s="20" t="s">
        <v>10</v>
      </c>
      <c r="C9" s="20"/>
      <c r="D9" s="20"/>
      <c r="E9" s="20"/>
      <c r="F9" s="20"/>
      <c r="G9" s="20"/>
      <c r="H9" s="20"/>
      <c r="I9" s="20"/>
      <c r="J9" s="20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8.5" customHeight="1">
      <c r="A11" s="22" t="s">
        <v>1</v>
      </c>
      <c r="B11" s="22" t="s">
        <v>19</v>
      </c>
      <c r="C11" s="22" t="s">
        <v>0</v>
      </c>
      <c r="D11" s="22" t="s">
        <v>11</v>
      </c>
      <c r="E11" s="22" t="s">
        <v>12</v>
      </c>
      <c r="F11" s="22"/>
      <c r="G11" s="22"/>
      <c r="H11" s="22" t="s">
        <v>3</v>
      </c>
      <c r="I11" s="22" t="s">
        <v>4</v>
      </c>
      <c r="J11" s="22" t="s">
        <v>8</v>
      </c>
    </row>
    <row r="12" spans="1:10" s="6" customFormat="1" ht="50.25" customHeight="1">
      <c r="A12" s="22"/>
      <c r="B12" s="22"/>
      <c r="C12" s="22"/>
      <c r="D12" s="22"/>
      <c r="E12" s="2" t="s">
        <v>16</v>
      </c>
      <c r="F12" s="2" t="s">
        <v>17</v>
      </c>
      <c r="G12" s="2" t="s">
        <v>18</v>
      </c>
      <c r="H12" s="22"/>
      <c r="I12" s="22"/>
      <c r="J12" s="22"/>
    </row>
    <row r="13" spans="1:10" s="6" customFormat="1" ht="62.25" customHeight="1">
      <c r="A13" s="7">
        <v>1</v>
      </c>
      <c r="B13" s="11" t="s">
        <v>20</v>
      </c>
      <c r="C13" s="12" t="s">
        <v>21</v>
      </c>
      <c r="D13" s="13">
        <v>1</v>
      </c>
      <c r="E13" s="14">
        <v>6000</v>
      </c>
      <c r="F13" s="14">
        <v>6200</v>
      </c>
      <c r="G13" s="14">
        <v>6500</v>
      </c>
      <c r="H13" s="15">
        <f>ROUND(SUM(E13,F13,G13)/3,2)</f>
        <v>6233.33</v>
      </c>
      <c r="I13" s="15">
        <f>SQRT(VARA(E13,F13,G13))/H13*100</f>
        <v>4.037346776800816</v>
      </c>
      <c r="J13" s="16">
        <f>D13*H13</f>
        <v>6233.33</v>
      </c>
    </row>
    <row r="14" spans="1:10" ht="13.2">
      <c r="A14" s="21" t="s">
        <v>2</v>
      </c>
      <c r="B14" s="21"/>
      <c r="C14" s="21"/>
      <c r="D14" s="21"/>
      <c r="E14" s="21"/>
      <c r="F14" s="21"/>
      <c r="G14" s="21"/>
      <c r="H14" s="21"/>
      <c r="I14" s="8"/>
      <c r="J14" s="9">
        <f>SUM(J13:J13)</f>
        <v>6233.33</v>
      </c>
    </row>
    <row r="15" spans="1:10" ht="13.2">
      <c r="A15" s="17"/>
      <c r="B15" s="17"/>
      <c r="C15" s="17"/>
      <c r="D15" s="17"/>
      <c r="E15" s="17"/>
      <c r="F15" s="17"/>
      <c r="G15" s="17"/>
      <c r="H15" s="17"/>
      <c r="I15" s="18"/>
      <c r="J15" s="19"/>
    </row>
    <row r="16" spans="1:10" ht="13.2">
      <c r="A16" s="17"/>
      <c r="B16" s="17"/>
      <c r="C16" s="17"/>
      <c r="D16" s="17"/>
      <c r="E16" s="17"/>
      <c r="F16" s="17"/>
      <c r="G16" s="17"/>
      <c r="H16" s="17"/>
      <c r="I16" s="18"/>
      <c r="J16" s="19"/>
    </row>
    <row r="17" spans="1:10" ht="15.6">
      <c r="B17" s="23"/>
      <c r="C17" s="23"/>
      <c r="D17" s="23"/>
      <c r="E17" s="23"/>
      <c r="F17" s="24"/>
      <c r="G17" s="24"/>
      <c r="H17" s="24"/>
      <c r="I17" s="24"/>
      <c r="J17" s="24"/>
    </row>
    <row r="18" spans="1:10" ht="15.6">
      <c r="B18" s="25"/>
      <c r="C18" s="23"/>
      <c r="D18" s="23"/>
      <c r="E18" s="23"/>
      <c r="F18" s="24"/>
      <c r="G18" s="24"/>
      <c r="H18" s="24"/>
      <c r="I18" s="24"/>
      <c r="J18" s="24"/>
    </row>
    <row r="19" spans="1:10" ht="28.5" customHeight="1">
      <c r="B19" s="20"/>
      <c r="C19" s="20"/>
      <c r="D19" s="20"/>
      <c r="E19" s="20"/>
      <c r="F19" s="1"/>
      <c r="G19" s="1"/>
      <c r="H19" s="1"/>
      <c r="I19" s="1"/>
      <c r="J19" s="1"/>
    </row>
    <row r="20" spans="1:10" ht="15.6">
      <c r="A20" s="10"/>
      <c r="B20" s="10"/>
      <c r="C20" s="10"/>
      <c r="D20" s="10"/>
      <c r="E20" s="10"/>
      <c r="F20" s="10"/>
      <c r="G20" s="10"/>
      <c r="H20" s="10"/>
      <c r="I20" s="10"/>
      <c r="J20" s="10"/>
    </row>
  </sheetData>
  <sheetProtection selectLockedCells="1" selectUnlockedCells="1"/>
  <mergeCells count="21">
    <mergeCell ref="A1:J1"/>
    <mergeCell ref="A2:J2"/>
    <mergeCell ref="A3:J3"/>
    <mergeCell ref="I11:I12"/>
    <mergeCell ref="B11:B12"/>
    <mergeCell ref="H11:H12"/>
    <mergeCell ref="J11:J12"/>
    <mergeCell ref="A11:A12"/>
    <mergeCell ref="B9:J9"/>
    <mergeCell ref="A4:J4"/>
    <mergeCell ref="A5:J5"/>
    <mergeCell ref="A6:J6"/>
    <mergeCell ref="A7:J7"/>
    <mergeCell ref="B8:F8"/>
    <mergeCell ref="B19:E19"/>
    <mergeCell ref="A14:H14"/>
    <mergeCell ref="C11:C12"/>
    <mergeCell ref="D11:D12"/>
    <mergeCell ref="E11:G11"/>
    <mergeCell ref="B17:J17"/>
    <mergeCell ref="B18:J18"/>
  </mergeCells>
  <phoneticPr fontId="3" type="noConversion"/>
  <pageMargins left="0.23622047244094488" right="0.23622047244094488" top="0.74803149606299213" bottom="0.43307086614173229" header="0.31496062992125984" footer="0.31496062992125984"/>
  <pageSetup paperSize="9" scale="82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ASUSvivo</cp:lastModifiedBy>
  <cp:lastPrinted>2025-04-23T08:44:09Z</cp:lastPrinted>
  <dcterms:created xsi:type="dcterms:W3CDTF">2013-01-30T02:33:10Z</dcterms:created>
  <dcterms:modified xsi:type="dcterms:W3CDTF">2026-09-01T05:42:39Z</dcterms:modified>
</cp:coreProperties>
</file>