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'Лист1'!$A$1:$AD$26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<sst xmlns="http://schemas.openxmlformats.org/spreadsheetml/2006/main" count="67" uniqueCount="67">
  <si>
    <t xml:space="preserve"> </t>
  </si>
  <si>
    <t xml:space="preserve">Приложение № 2
 к извещению на определение поставщиков (подрядчиков, исполнителей) 
путем проведения электронного запроса котировок 
</t>
  </si>
  <si>
    <t xml:space="preserve">II. 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</si>
  <si>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Навименование объекта  закупки:</t>
  </si>
  <si>
    <t xml:space="preserve">    Поставка картриджей для печатающей техники. </t>
  </si>
  <si>
    <t xml:space="preserve">В соответствии со статьей 22 Федерального закона от 05.04.2013 г. № 44-ФЗ, приказом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 п. 7 Постановления Правительства № 1875, начальная сумма цен единиц товара определена заказчиком посредством применения метода сопоставимых рыночных цен (анализа рынка) на основании коммерческих предложений поставщиков.
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</si>
  <si>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</si>
  <si>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</si>
  <si>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</si>
  <si>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</si>
  <si>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</si>
  <si>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Поставщик 1 </t>
  </si>
  <si>
    <t xml:space="preserve">Поставщик 2 </t>
  </si>
  <si>
    <t xml:space="preserve"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</si>
  <si>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</si>
  <si>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</si>
  <si>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</si>
  <si>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</si>
  <si>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</si>
  <si>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</si>
  <si>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</si>
  <si>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</si>
  <si>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</si>
  <si>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</si>
  <si>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</si>
  <si>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</si>
  <si>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</si>
  <si>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</si>
  <si>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</si>
  <si>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</si>
  <si>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</si>
  <si>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</si>
  <si>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</si>
  <si>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</si>
  <si>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</si>
  <si>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</si>
  <si>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</si>
  <si>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 xml:space="preserve">Тонер-картридж 40STB20
</t>
  </si>
  <si>
    <t>26.20.40.120</t>
  </si>
  <si>
    <t>шт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</si>
  <si>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</si>
  <si>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</si>
  <si>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</si>
  <si>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</si>
  <si>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</si>
  <si>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</si>
  <si>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</si>
  <si>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</si>
  <si>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</si>
  <si>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</si>
  <si>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</si>
  <si>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</si>
  <si>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</si>
  <si>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</si>
  <si>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</si>
  <si>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</si>
  <si>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</si>
  <si>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</si>
  <si>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 xml:space="preserve">Тонер-картридж Canon 051Н (230)</t>
  </si>
  <si>
    <t>3</t>
  </si>
  <si>
    <t xml:space="preserve">Тонер Картридж Xerox 106R02778 </t>
  </si>
  <si>
    <t>4</t>
  </si>
  <si>
    <t xml:space="preserve">Картридж Xerox 101R00474</t>
  </si>
  <si>
    <t>Итого:</t>
  </si>
  <si>
    <t xml:space="preserve">На основании проведенного анализа рынка и расчетов, НМЦК составляет: 38 492,67 рублей.</t>
  </si>
  <si>
    <t xml:space="preserve">Валютой, используемой для формирования цены контракта и расчетов с поставщиками (подрядчиками, исполнителями), является российский рубль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не установлен.</t>
  </si>
  <si>
    <t xml:space="preserve">Настоящим декларируем факт отсутствия в реестре российской промышленной продукции товара с характеристиками, соответствующими потребности заказчика.
Учитывая изложенное, в описании объекта закупки указаны характеристики товара, потребность в котором имеется у заказчика и который отсутствует в реестре российской промышленной продукции.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</si>
</sst>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9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1.000000"/>
      <name val="Times New Roman"/>
    </font>
    <font>
      <sz val="8.000000"/>
      <name val="Times New Roman"/>
    </font>
    <font>
      <sz val="10.000000"/>
      <name val="Times New Roman"/>
    </font>
    <font>
      <sz val="14.000000"/>
      <name val="Times New Roman"/>
    </font>
    <font>
      <b/>
      <sz val="10.000000"/>
      <name val="Times New Roman"/>
    </font>
    <font>
      <sz val="12.000000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4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0" borderId="0" numFmtId="2" xfId="0" applyNumberFormat="1" applyFont="1" applyProtection="0">
      <protection hidden="0" locked="1"/>
    </xf>
    <xf fontId="3" fillId="0" borderId="0" numFmtId="0" xfId="0" applyFont="1" applyProtection="0">
      <protection hidden="0" locked="1"/>
    </xf>
    <xf fontId="4" fillId="0" borderId="0" numFmtId="2" xfId="0" applyNumberFormat="1" applyFont="1" applyAlignment="1" applyProtection="0">
      <alignment vertical="top" wrapText="1"/>
      <protection hidden="0" locked="1"/>
    </xf>
    <xf fontId="5" fillId="0" borderId="0" numFmtId="2" xfId="0" applyNumberFormat="1" applyFont="1" applyAlignment="1" applyProtection="0">
      <alignment horizontal="left" vertical="top" wrapText="1"/>
      <protection hidden="0" locked="1"/>
    </xf>
    <xf fontId="3" fillId="0" borderId="0" numFmtId="2" xfId="0" applyNumberFormat="1" applyFont="1" applyProtection="0">
      <protection hidden="0" locked="1"/>
    </xf>
    <xf fontId="6" fillId="0" borderId="0" numFmtId="0" xfId="0" applyFont="1" applyAlignment="1" applyProtection="0">
      <alignment horizont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horizontal="left" vertical="center" wrapText="1"/>
      <protection hidden="0" locked="1"/>
    </xf>
    <xf fontId="5" fillId="0" borderId="1" numFmtId="0" xfId="0" applyFont="1" applyBorder="1" applyAlignment="1" applyProtection="0">
      <alignment horizontal="center" vertical="center" wrapText="1"/>
      <protection hidden="0" locked="1"/>
    </xf>
    <xf fontId="5" fillId="0" borderId="2" numFmtId="0" xfId="0" applyFont="1" applyBorder="1" applyAlignment="1" applyProtection="0">
      <alignment horizontal="center" vertical="center" wrapText="1"/>
      <protection hidden="0" locked="1"/>
    </xf>
    <xf fontId="5" fillId="0" borderId="2" numFmtId="2" xfId="0" applyNumberFormat="1" applyFont="1" applyBorder="1" applyAlignment="1" applyProtection="0">
      <alignment horizontal="center" vertical="center" wrapText="1"/>
      <protection hidden="0" locked="1"/>
    </xf>
    <xf fontId="5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5" fillId="0" borderId="2" numFmtId="49" xfId="0" applyNumberFormat="1" applyFont="1" applyBorder="1" applyAlignment="1" applyProtection="0">
      <alignment horizontal="center" vertical="center" wrapText="1"/>
      <protection hidden="0" locked="1"/>
    </xf>
    <xf fontId="3" fillId="0" borderId="2" numFmtId="2" xfId="0" applyNumberFormat="1" applyFont="1" applyBorder="1" applyAlignment="1" applyProtection="0">
      <alignment horizontal="center" vertical="center"/>
      <protection hidden="0" locked="1"/>
    </xf>
    <xf fontId="5" fillId="0" borderId="3" numFmtId="49" xfId="0" applyNumberFormat="1" applyFont="1" applyBorder="1" applyAlignment="1" applyProtection="0">
      <alignment horizontal="center" vertical="center" wrapText="1"/>
      <protection hidden="0" locked="1"/>
    </xf>
    <xf fontId="3" fillId="0" borderId="2" numFmtId="160" xfId="0" applyNumberFormat="1" applyFont="1" applyBorder="1" applyAlignment="1" applyProtection="0">
      <alignment horizontal="center" vertical="center"/>
      <protection hidden="0" locked="1"/>
    </xf>
    <xf fontId="5" fillId="0" borderId="4" numFmtId="160" xfId="0" applyNumberFormat="1" applyFont="1" applyBorder="1" applyAlignment="1" applyProtection="0">
      <alignment horizontal="center" vertical="center" wrapText="1"/>
      <protection hidden="0" locked="1"/>
    </xf>
    <xf fontId="5" fillId="0" borderId="5" numFmtId="160" xfId="0" applyNumberFormat="1" applyFont="1" applyBorder="1" applyAlignment="1" applyProtection="0">
      <alignment horizontal="center" vertical="center" wrapText="1"/>
      <protection hidden="0" locked="1"/>
    </xf>
    <xf fontId="5" fillId="0" borderId="6" numFmtId="160" xfId="0" applyNumberFormat="1" applyFont="1" applyBorder="1" applyAlignment="1" applyProtection="0">
      <alignment horizontal="center" vertical="center" wrapText="1"/>
      <protection hidden="0" locked="1"/>
    </xf>
    <xf fontId="5" fillId="0" borderId="7" numFmtId="0" xfId="0" applyFont="1" applyBorder="1" applyAlignment="1" applyProtection="0">
      <alignment horizontal="center" vertical="top" wrapText="1"/>
      <protection hidden="0" locked="1"/>
    </xf>
    <xf fontId="7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8" fillId="0" borderId="0" numFmtId="0" xfId="0" applyFont="1" applyAlignment="1" applyProtection="0">
      <alignment horizontal="left" vertical="top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pageBreakPreview" zoomScale="100" workbookViewId="0">
      <selection activeCell="A3" activeCellId="0" sqref="A3"/>
    </sheetView>
  </sheetViews>
  <sheetFormatPr defaultColWidth="9.00390625" defaultRowHeight="14.25"/>
  <cols>
    <col customWidth="1" min="1" max="1" style="1" width="7.8600000000000003"/>
    <col customWidth="1" min="2" max="2" style="1" width="20.850000000000001"/>
    <col customWidth="1" min="3" max="3" style="1" width="17.859999999999999"/>
    <col customWidth="1" min="4" max="4" style="1" width="31.289999999999999"/>
    <col customWidth="1" min="5" max="5" style="1" width="17"/>
    <col customWidth="1" min="6" max="6" style="1" width="8.8599999999999994"/>
    <col customWidth="1" min="7" max="9" style="2" width="22"/>
    <col customWidth="1" hidden="1" min="10" max="26" style="2" width="22"/>
    <col customWidth="1" min="27" max="27" style="2" width="20.57"/>
    <col customWidth="1" min="28" max="28" style="2" width="23"/>
    <col customWidth="1" min="29" max="29" style="2" width="15.140000000000001"/>
    <col customWidth="1" min="30" max="30" style="1" width="27.710000000000001"/>
    <col customWidth="1" min="31" max="31" style="1" width="18.420000000000002"/>
    <col customWidth="1" min="32" max="1025" style="1" width="9.1400000000000006"/>
    <col customWidth="0" min="1026" max="16384" style="1" width="9"/>
  </cols>
  <sheetData>
    <row r="1" ht="27.7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 t="s">
        <v>1</v>
      </c>
      <c r="AD1" s="5"/>
    </row>
    <row r="2" ht="23.25" customHeight="1">
      <c r="A2" s="3"/>
      <c r="B2" s="3"/>
      <c r="C2" s="3"/>
      <c r="D2" s="3"/>
      <c r="E2" s="3"/>
      <c r="F2" s="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5"/>
      <c r="AD2" s="5"/>
    </row>
    <row r="3" ht="36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ht="15" customHeight="1">
      <c r="A4" s="3"/>
      <c r="B4" s="3"/>
      <c r="C4" s="3"/>
      <c r="D4" s="3"/>
      <c r="E4" s="3"/>
      <c r="F4" s="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ht="14.25">
      <c r="A5" s="3"/>
      <c r="B5" s="3"/>
      <c r="C5" s="3"/>
      <c r="D5" s="3"/>
      <c r="E5" s="3"/>
      <c r="F5" s="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ht="24.75" customHeight="1">
      <c r="A6" s="8" t="s">
        <v>3</v>
      </c>
      <c r="B6" s="8"/>
      <c r="C6" s="9" t="s">
        <v>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3.5" customHeight="1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ht="30" customHeight="1">
      <c r="A8" s="11" t="s">
        <v>6</v>
      </c>
      <c r="B8" s="11" t="s">
        <v>7</v>
      </c>
      <c r="C8" s="11"/>
      <c r="D8" s="12" t="s">
        <v>8</v>
      </c>
      <c r="E8" s="11" t="s">
        <v>9</v>
      </c>
      <c r="F8" s="12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  <c r="N8" s="13" t="s">
        <v>18</v>
      </c>
      <c r="O8" s="13" t="s">
        <v>19</v>
      </c>
      <c r="P8" s="13" t="s">
        <v>20</v>
      </c>
      <c r="Q8" s="13" t="s">
        <v>21</v>
      </c>
      <c r="R8" s="13" t="s">
        <v>22</v>
      </c>
      <c r="S8" s="13" t="s">
        <v>23</v>
      </c>
      <c r="T8" s="13" t="s">
        <v>24</v>
      </c>
      <c r="U8" s="13" t="s">
        <v>25</v>
      </c>
      <c r="V8" s="13" t="s">
        <v>26</v>
      </c>
      <c r="W8" s="13" t="s">
        <v>27</v>
      </c>
      <c r="X8" s="13" t="s">
        <v>28</v>
      </c>
      <c r="Y8" s="13" t="s">
        <v>29</v>
      </c>
      <c r="Z8" s="13" t="s">
        <v>30</v>
      </c>
      <c r="AA8" s="14" t="s">
        <v>31</v>
      </c>
      <c r="AB8" s="14" t="s">
        <v>32</v>
      </c>
      <c r="AC8" s="12" t="s">
        <v>33</v>
      </c>
      <c r="AD8" s="15" t="s">
        <v>34</v>
      </c>
    </row>
    <row r="9" ht="45" customHeight="1">
      <c r="A9" s="11"/>
      <c r="B9" s="11"/>
      <c r="C9" s="11"/>
      <c r="D9" s="12"/>
      <c r="E9" s="11"/>
      <c r="F9" s="12"/>
      <c r="G9" s="13" t="s">
        <v>35</v>
      </c>
      <c r="H9" s="13" t="s">
        <v>35</v>
      </c>
      <c r="I9" s="13" t="s">
        <v>35</v>
      </c>
      <c r="J9" s="13" t="s">
        <v>35</v>
      </c>
      <c r="K9" s="13" t="s">
        <v>35</v>
      </c>
      <c r="L9" s="13" t="s">
        <v>35</v>
      </c>
      <c r="M9" s="13" t="s">
        <v>35</v>
      </c>
      <c r="N9" s="13" t="s">
        <v>35</v>
      </c>
      <c r="O9" s="13" t="s">
        <v>35</v>
      </c>
      <c r="P9" s="13" t="s">
        <v>35</v>
      </c>
      <c r="Q9" s="13" t="s">
        <v>35</v>
      </c>
      <c r="R9" s="13" t="s">
        <v>35</v>
      </c>
      <c r="S9" s="13" t="s">
        <v>35</v>
      </c>
      <c r="T9" s="13" t="s">
        <v>35</v>
      </c>
      <c r="U9" s="13" t="s">
        <v>35</v>
      </c>
      <c r="V9" s="13" t="s">
        <v>35</v>
      </c>
      <c r="W9" s="13" t="s">
        <v>35</v>
      </c>
      <c r="X9" s="13" t="s">
        <v>35</v>
      </c>
      <c r="Y9" s="13" t="s">
        <v>35</v>
      </c>
      <c r="Z9" s="13" t="s">
        <v>35</v>
      </c>
      <c r="AA9" s="14"/>
      <c r="AB9" s="14"/>
      <c r="AC9" s="12"/>
      <c r="AD9" s="15"/>
    </row>
    <row r="10" ht="52.5" customHeight="1">
      <c r="A10" s="11" t="s">
        <v>36</v>
      </c>
      <c r="B10" s="11" t="s">
        <v>37</v>
      </c>
      <c r="C10" s="11"/>
      <c r="D10" s="16" t="s">
        <v>38</v>
      </c>
      <c r="E10" s="11" t="s">
        <v>39</v>
      </c>
      <c r="F10" s="17">
        <v>1</v>
      </c>
      <c r="G10" s="13">
        <v>14014.01</v>
      </c>
      <c r="H10" s="13">
        <v>13900</v>
      </c>
      <c r="I10" s="13">
        <v>14100</v>
      </c>
      <c r="J10" s="13" t="s">
        <v>40</v>
      </c>
      <c r="K10" s="13" t="s">
        <v>41</v>
      </c>
      <c r="L10" s="13" t="s">
        <v>42</v>
      </c>
      <c r="M10" s="13" t="s">
        <v>43</v>
      </c>
      <c r="N10" s="13" t="s">
        <v>44</v>
      </c>
      <c r="O10" s="13" t="s">
        <v>45</v>
      </c>
      <c r="P10" s="13" t="s">
        <v>46</v>
      </c>
      <c r="Q10" s="13" t="s">
        <v>47</v>
      </c>
      <c r="R10" s="13" t="s">
        <v>48</v>
      </c>
      <c r="S10" s="13" t="s">
        <v>49</v>
      </c>
      <c r="T10" s="13" t="s">
        <v>50</v>
      </c>
      <c r="U10" s="13" t="s">
        <v>51</v>
      </c>
      <c r="V10" s="13" t="s">
        <v>52</v>
      </c>
      <c r="W10" s="13" t="s">
        <v>53</v>
      </c>
      <c r="X10" s="13" t="s">
        <v>54</v>
      </c>
      <c r="Y10" s="13" t="s">
        <v>55</v>
      </c>
      <c r="Z10" s="13" t="s">
        <v>56</v>
      </c>
      <c r="AA10" s="13">
        <v>50.329999999999998</v>
      </c>
      <c r="AB10" s="13">
        <v>0.35999999999999999</v>
      </c>
      <c r="AC10" s="18">
        <f t="shared" ref="AC10:AC13" si="0">(G10+H10+I10)/3</f>
        <v>14004.67</v>
      </c>
      <c r="AD10" s="13">
        <f t="shared" ref="AD10:AD13" si="1">AC10*F10</f>
        <v>14004.67</v>
      </c>
      <c r="AE10" s="2"/>
      <c r="AF10" s="2"/>
    </row>
    <row r="11" ht="52.5" customHeight="1">
      <c r="A11" s="11" t="s">
        <v>57</v>
      </c>
      <c r="B11" s="11" t="s">
        <v>58</v>
      </c>
      <c r="C11" s="11"/>
      <c r="D11" s="16" t="s">
        <v>38</v>
      </c>
      <c r="E11" s="11" t="s">
        <v>39</v>
      </c>
      <c r="F11" s="17">
        <v>8</v>
      </c>
      <c r="G11" s="13">
        <v>661</v>
      </c>
      <c r="H11" s="13">
        <v>611</v>
      </c>
      <c r="I11" s="13">
        <v>711</v>
      </c>
      <c r="J11" s="13" t="s">
        <v>40</v>
      </c>
      <c r="K11" s="13" t="s">
        <v>41</v>
      </c>
      <c r="L11" s="13" t="s">
        <v>42</v>
      </c>
      <c r="M11" s="13" t="s">
        <v>43</v>
      </c>
      <c r="N11" s="13" t="s">
        <v>44</v>
      </c>
      <c r="O11" s="13" t="s">
        <v>45</v>
      </c>
      <c r="P11" s="13" t="s">
        <v>46</v>
      </c>
      <c r="Q11" s="13" t="s">
        <v>47</v>
      </c>
      <c r="R11" s="13" t="s">
        <v>48</v>
      </c>
      <c r="S11" s="13" t="s">
        <v>49</v>
      </c>
      <c r="T11" s="13" t="s">
        <v>50</v>
      </c>
      <c r="U11" s="13" t="s">
        <v>51</v>
      </c>
      <c r="V11" s="13" t="s">
        <v>52</v>
      </c>
      <c r="W11" s="13" t="s">
        <v>53</v>
      </c>
      <c r="X11" s="13" t="s">
        <v>54</v>
      </c>
      <c r="Y11" s="13" t="s">
        <v>55</v>
      </c>
      <c r="Z11" s="13" t="s">
        <v>56</v>
      </c>
      <c r="AA11" s="13">
        <v>63.93</v>
      </c>
      <c r="AB11" s="13">
        <v>0.44</v>
      </c>
      <c r="AC11" s="19">
        <f t="shared" si="0"/>
        <v>661</v>
      </c>
      <c r="AD11" s="13">
        <f t="shared" si="1"/>
        <v>5288</v>
      </c>
      <c r="AE11" s="2"/>
      <c r="AF11" s="2"/>
    </row>
    <row r="12" ht="52.5" customHeight="1">
      <c r="A12" s="11" t="s">
        <v>59</v>
      </c>
      <c r="B12" s="11" t="s">
        <v>60</v>
      </c>
      <c r="C12" s="11"/>
      <c r="D12" s="16" t="s">
        <v>38</v>
      </c>
      <c r="E12" s="11" t="s">
        <v>39</v>
      </c>
      <c r="F12" s="17">
        <v>12</v>
      </c>
      <c r="G12" s="13">
        <v>800</v>
      </c>
      <c r="H12" s="13">
        <v>750</v>
      </c>
      <c r="I12" s="13">
        <v>850</v>
      </c>
      <c r="J12" s="13" t="s">
        <v>40</v>
      </c>
      <c r="K12" s="13" t="s">
        <v>41</v>
      </c>
      <c r="L12" s="13" t="s">
        <v>42</v>
      </c>
      <c r="M12" s="13" t="s">
        <v>43</v>
      </c>
      <c r="N12" s="13" t="s">
        <v>44</v>
      </c>
      <c r="O12" s="13" t="s">
        <v>45</v>
      </c>
      <c r="P12" s="13" t="s">
        <v>46</v>
      </c>
      <c r="Q12" s="13" t="s">
        <v>47</v>
      </c>
      <c r="R12" s="13" t="s">
        <v>48</v>
      </c>
      <c r="S12" s="13" t="s">
        <v>49</v>
      </c>
      <c r="T12" s="13" t="s">
        <v>50</v>
      </c>
      <c r="U12" s="13" t="s">
        <v>51</v>
      </c>
      <c r="V12" s="13" t="s">
        <v>52</v>
      </c>
      <c r="W12" s="13" t="s">
        <v>53</v>
      </c>
      <c r="X12" s="13" t="s">
        <v>54</v>
      </c>
      <c r="Y12" s="13" t="s">
        <v>55</v>
      </c>
      <c r="Z12" s="13" t="s">
        <v>56</v>
      </c>
      <c r="AA12" s="13">
        <v>100</v>
      </c>
      <c r="AB12" s="13">
        <v>0.63</v>
      </c>
      <c r="AC12" s="19">
        <f t="shared" si="0"/>
        <v>800</v>
      </c>
      <c r="AD12" s="13">
        <f t="shared" si="1"/>
        <v>9600</v>
      </c>
      <c r="AE12" s="2"/>
      <c r="AF12" s="2"/>
    </row>
    <row r="13" ht="52.5" customHeight="1">
      <c r="A13" s="11" t="s">
        <v>61</v>
      </c>
      <c r="B13" s="11" t="s">
        <v>62</v>
      </c>
      <c r="C13" s="11"/>
      <c r="D13" s="16" t="s">
        <v>38</v>
      </c>
      <c r="E13" s="11" t="s">
        <v>39</v>
      </c>
      <c r="F13" s="17">
        <v>12</v>
      </c>
      <c r="G13" s="13">
        <v>800</v>
      </c>
      <c r="H13" s="13">
        <v>750</v>
      </c>
      <c r="I13" s="13">
        <v>850</v>
      </c>
      <c r="J13" s="13" t="s">
        <v>40</v>
      </c>
      <c r="K13" s="13" t="s">
        <v>41</v>
      </c>
      <c r="L13" s="13" t="s">
        <v>42</v>
      </c>
      <c r="M13" s="13" t="s">
        <v>43</v>
      </c>
      <c r="N13" s="13" t="s">
        <v>44</v>
      </c>
      <c r="O13" s="13" t="s">
        <v>45</v>
      </c>
      <c r="P13" s="13" t="s">
        <v>46</v>
      </c>
      <c r="Q13" s="13" t="s">
        <v>47</v>
      </c>
      <c r="R13" s="13" t="s">
        <v>48</v>
      </c>
      <c r="S13" s="13" t="s">
        <v>49</v>
      </c>
      <c r="T13" s="13" t="s">
        <v>50</v>
      </c>
      <c r="U13" s="13" t="s">
        <v>51</v>
      </c>
      <c r="V13" s="13" t="s">
        <v>52</v>
      </c>
      <c r="W13" s="13" t="s">
        <v>53</v>
      </c>
      <c r="X13" s="13" t="s">
        <v>54</v>
      </c>
      <c r="Y13" s="13" t="s">
        <v>55</v>
      </c>
      <c r="Z13" s="13" t="s">
        <v>56</v>
      </c>
      <c r="AA13" s="13">
        <v>95.060000000000002</v>
      </c>
      <c r="AB13" s="13">
        <v>1.01</v>
      </c>
      <c r="AC13" s="20">
        <f t="shared" si="0"/>
        <v>800</v>
      </c>
      <c r="AD13" s="13">
        <f t="shared" si="1"/>
        <v>9600</v>
      </c>
      <c r="AE13" s="2"/>
      <c r="AF13" s="2"/>
    </row>
    <row r="14" ht="14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C14" s="11" t="s">
        <v>63</v>
      </c>
      <c r="AD14" s="22">
        <f>AD10+AD11+AD12+AD13</f>
        <v>38492.669999999998</v>
      </c>
    </row>
    <row r="15" ht="14.25" customHeight="1">
      <c r="A15" s="11" t="s">
        <v>64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ht="45.75" customHeight="1">
      <c r="A16" s="8" t="s">
        <v>65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ht="14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9" ht="30.75" customHeight="1">
      <c r="B19" s="23" t="s">
        <v>66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</sheetData>
  <mergeCells count="23">
    <mergeCell ref="AC1:AD2"/>
    <mergeCell ref="A3:AD3"/>
    <mergeCell ref="A6:B6"/>
    <mergeCell ref="C6:AD6"/>
    <mergeCell ref="A7:AD7"/>
    <mergeCell ref="A8:A9"/>
    <mergeCell ref="B8:C9"/>
    <mergeCell ref="D8:D9"/>
    <mergeCell ref="E8:E9"/>
    <mergeCell ref="F8:F9"/>
    <mergeCell ref="AA8:AA9"/>
    <mergeCell ref="AB8:AB9"/>
    <mergeCell ref="AC8:AC9"/>
    <mergeCell ref="AD8:AD9"/>
    <mergeCell ref="B10:C10"/>
    <mergeCell ref="B11:C11"/>
    <mergeCell ref="B12:C12"/>
    <mergeCell ref="B13:C13"/>
    <mergeCell ref="A14:AA14"/>
    <mergeCell ref="A15:AD15"/>
    <mergeCell ref="A16:AD16"/>
    <mergeCell ref="A17:AD17"/>
    <mergeCell ref="B19:AD19"/>
  </mergeCells>
  <printOptions headings="0" gridLines="0"/>
  <pageMargins left="0.39375000000000004" right="0.39375000000000004" top="0.39375000000000004" bottom="0.39375000000000004" header="0.51181102362204689" footer="0.51181102362204689"/>
  <pageSetup paperSize="9" scale="57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5</cp:revision>
  <dcterms:created xsi:type="dcterms:W3CDTF">2015-06-05T18:19:34Z</dcterms:created>
  <dcterms:modified xsi:type="dcterms:W3CDTF">2026-03-26T18:12:32Z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