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стройматериалы и инструменты\п.4 бетон под станки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Лист1!$A$1:$L$21</definedName>
  </definedNames>
  <calcPr calcId="152511"/>
</workbook>
</file>

<file path=xl/calcChain.xml><?xml version="1.0" encoding="utf-8"?>
<calcChain xmlns="http://schemas.openxmlformats.org/spreadsheetml/2006/main">
  <c r="K11" i="1" l="1"/>
  <c r="L11" i="1" s="1"/>
  <c r="L12" i="1" s="1"/>
  <c r="K14" i="1" s="1"/>
  <c r="I11" i="1"/>
  <c r="H11" i="1"/>
  <c r="J11" i="1" l="1"/>
</calcChain>
</file>

<file path=xl/sharedStrings.xml><?xml version="1.0" encoding="utf-8"?>
<sst xmlns="http://schemas.openxmlformats.org/spreadsheetml/2006/main" count="31" uniqueCount="31">
  <si>
    <t xml:space="preserve">Приложение № 1 к извещению
</t>
  </si>
  <si>
    <t>Обоснование начальной (максимальной) цены контракта на закупаемые товары (работы, услуги) с единственным поставщиком (подрядчиком, исполнителем) (ЦКЕП)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</si>
  <si>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</si>
  <si>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</si>
  <si>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</si>
  <si>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</si>
  <si>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</si>
  <si>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</si>
  <si>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</si>
  <si>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</si>
  <si>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</si>
  <si>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</si>
  <si>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</si>
  <si>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</si>
  <si>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</si>
  <si>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</si>
  <si>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</si>
  <si>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</si>
  <si>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</si>
  <si>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</si>
  <si>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</si>
  <si>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</si>
  <si>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</si>
  <si>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</si>
  <si>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</si>
  <si>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r>
      <t xml:space="preserve">коэффициент вариации цен V (%)           </t>
    </r>
    <r>
      <rPr>
        <i/>
        <sz val="11"/>
        <rFont val="PT Astra Serif"/>
        <family val="1"/>
        <charset val="204"/>
      </rPr>
      <t xml:space="preserve">        </t>
    </r>
  </si>
  <si>
    <t>Смесь бетонная товарная</t>
  </si>
  <si>
    <t>кубический метр</t>
  </si>
  <si>
    <t xml:space="preserve">Источник о цене №1 </t>
  </si>
  <si>
    <t>Источник о цене №2</t>
  </si>
  <si>
    <t>Источник о цене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</si>
</sst>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10" fillId="0" borderId="5" xfId="0" applyNumberFormat="1" applyFont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 wrapText="1"/>
    </xf>
    <xf numFmtId="2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0" fillId="0" borderId="0" xfId="0" applyFont="1" applyAlignment="1">
      <alignment horizontal="center" vertical="top" wrapText="1"/>
    </xf>
    <xf numFmtId="2" fontId="8" fillId="0" borderId="0" xfId="0" applyNumberFormat="1" applyFont="1"/>
    <xf numFmtId="0" fontId="8" fillId="0" borderId="0" xfId="0" applyFont="1" applyAlignment="1">
      <alignment horizontal="left"/>
    </xf>
    <xf numFmtId="0" fontId="10" fillId="0" borderId="0" xfId="0" applyFont="1" applyAlignment="1">
      <alignment vertical="top" wrapText="1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2" fontId="15" fillId="0" borderId="0" xfId="0" applyNumberFormat="1" applyFont="1"/>
    <xf numFmtId="0" fontId="18" fillId="0" borderId="0" xfId="0" applyFont="1"/>
    <xf numFmtId="0" fontId="19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justify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8</xdr:row>
      <xdr:rowOff>952499</xdr:rowOff>
    </xdr:from>
    <xdr:to>
      <xdr:col>10</xdr:col>
      <xdr:colOff>0</xdr:colOff>
      <xdr:row>8</xdr:row>
      <xdr:rowOff>1304924</xdr:rowOff>
    </xdr:to>
    <xdr:pic>
      <xdr:nvPicPr>
        <xdr:cNvPr id="11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506074" y="5191124"/>
          <a:ext cx="8572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19049</xdr:colOff>
      <xdr:row>8</xdr:row>
      <xdr:rowOff>923924</xdr:rowOff>
    </xdr:from>
    <xdr:to>
      <xdr:col>8</xdr:col>
      <xdr:colOff>914400</xdr:colOff>
      <xdr:row>8</xdr:row>
      <xdr:rowOff>1362074</xdr:rowOff>
    </xdr:to>
    <xdr:pic>
      <xdr:nvPicPr>
        <xdr:cNvPr id="11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591674" y="5191124"/>
          <a:ext cx="895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266699</xdr:colOff>
      <xdr:row>11</xdr:row>
      <xdr:rowOff>0</xdr:rowOff>
    </xdr:from>
    <xdr:to>
      <xdr:col>11</xdr:col>
      <xdr:colOff>0</xdr:colOff>
      <xdr:row>11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266699</xdr:colOff>
      <xdr:row>11</xdr:row>
      <xdr:rowOff>0</xdr:rowOff>
    </xdr:from>
    <xdr:to>
      <xdr:col>11</xdr:col>
      <xdr:colOff>0</xdr:colOff>
      <xdr:row>11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266699</xdr:colOff>
      <xdr:row>11</xdr:row>
      <xdr:rowOff>0</xdr:rowOff>
    </xdr:from>
    <xdr:to>
      <xdr:col>11</xdr:col>
      <xdr:colOff>0</xdr:colOff>
      <xdr:row>11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266699</xdr:colOff>
      <xdr:row>11</xdr:row>
      <xdr:rowOff>0</xdr:rowOff>
    </xdr:from>
    <xdr:to>
      <xdr:col>11</xdr:col>
      <xdr:colOff>0</xdr:colOff>
      <xdr:row>11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topLeftCell="A7" zoomScale="85" workbookViewId="0">
      <selection activeCell="J19" sqref="J19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7109375" style="1" customWidth="1"/>
    <col min="9" max="9" width="13.7109375" style="1" customWidth="1"/>
    <col min="10" max="10" width="13.140625" style="1" customWidth="1"/>
    <col min="11" max="11" width="16.42578125" style="1" customWidth="1"/>
    <col min="12" max="12" width="15.85546875" style="1" customWidth="1"/>
    <col min="13" max="14" width="9.140625" style="1" customWidth="1"/>
    <col min="15" max="15" width="11.5703125" style="1" customWidth="1"/>
    <col min="16" max="19" width="9.140625" style="1" customWidth="1"/>
    <col min="20" max="16384" width="9.140625" style="1"/>
  </cols>
  <sheetData>
    <row r="1" spans="1:19" ht="27.75" customHeight="1" x14ac:dyDescent="0.25">
      <c r="A1" s="7"/>
      <c r="B1" s="7"/>
      <c r="C1" s="7"/>
      <c r="D1" s="8"/>
      <c r="E1" s="7"/>
      <c r="F1" s="7"/>
      <c r="G1" s="7"/>
      <c r="H1" s="7"/>
      <c r="I1" s="7"/>
      <c r="J1" s="7"/>
      <c r="K1" s="43" t="s">
        <v>0</v>
      </c>
      <c r="L1" s="43"/>
    </row>
    <row r="2" spans="1:19" ht="15" x14ac:dyDescent="0.25">
      <c r="A2" s="7"/>
      <c r="B2" s="7"/>
      <c r="C2" s="7"/>
      <c r="D2" s="8"/>
      <c r="E2" s="7"/>
      <c r="F2" s="7"/>
      <c r="G2" s="7"/>
      <c r="H2" s="7"/>
      <c r="I2" s="7"/>
      <c r="J2" s="7"/>
      <c r="K2" s="9"/>
      <c r="L2" s="9"/>
    </row>
    <row r="3" spans="1:19" ht="24" customHeight="1" x14ac:dyDescent="0.25">
      <c r="A3" s="7"/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9" ht="42.75" customHeight="1" x14ac:dyDescent="0.2">
      <c r="A4" s="45" t="s">
        <v>2</v>
      </c>
      <c r="B4" s="46"/>
      <c r="C4" s="47" t="s">
        <v>3</v>
      </c>
      <c r="D4" s="48"/>
      <c r="E4" s="48"/>
      <c r="F4" s="48"/>
      <c r="G4" s="48"/>
      <c r="H4" s="48"/>
      <c r="I4" s="48"/>
      <c r="J4" s="48"/>
      <c r="K4" s="48"/>
      <c r="L4" s="49"/>
    </row>
    <row r="5" spans="1:19" ht="77.25" customHeight="1" x14ac:dyDescent="0.2">
      <c r="A5" s="45" t="s">
        <v>4</v>
      </c>
      <c r="B5" s="46"/>
      <c r="C5" s="47" t="s">
        <v>5</v>
      </c>
      <c r="D5" s="48"/>
      <c r="E5" s="48"/>
      <c r="F5" s="48"/>
      <c r="G5" s="48"/>
      <c r="H5" s="48"/>
      <c r="I5" s="48"/>
      <c r="J5" s="48"/>
      <c r="K5" s="48"/>
      <c r="L5" s="49"/>
    </row>
    <row r="6" spans="1:19" ht="114.75" customHeight="1" x14ac:dyDescent="0.2">
      <c r="A6" s="45" t="s">
        <v>6</v>
      </c>
      <c r="B6" s="46"/>
      <c r="C6" s="47" t="s">
        <v>7</v>
      </c>
      <c r="D6" s="48"/>
      <c r="E6" s="48"/>
      <c r="F6" s="48"/>
      <c r="G6" s="48"/>
      <c r="H6" s="48"/>
      <c r="I6" s="48"/>
      <c r="J6" s="48"/>
      <c r="K6" s="48"/>
      <c r="L6" s="49"/>
    </row>
    <row r="7" spans="1:19" ht="44.25" customHeight="1" x14ac:dyDescent="0.2">
      <c r="A7" s="50" t="s">
        <v>8</v>
      </c>
      <c r="B7" s="50"/>
      <c r="C7" s="47" t="s">
        <v>9</v>
      </c>
      <c r="D7" s="48"/>
      <c r="E7" s="48"/>
      <c r="F7" s="48"/>
      <c r="G7" s="48"/>
      <c r="H7" s="48"/>
      <c r="I7" s="48"/>
      <c r="J7" s="48"/>
      <c r="K7" s="48"/>
      <c r="L7" s="49"/>
    </row>
    <row r="8" spans="1:19" ht="30.75" customHeight="1" x14ac:dyDescent="0.25">
      <c r="A8" s="10" t="s">
        <v>10</v>
      </c>
      <c r="B8" s="10"/>
      <c r="C8" s="10"/>
      <c r="D8" s="10"/>
      <c r="E8" s="10"/>
      <c r="F8" s="10"/>
      <c r="G8" s="10"/>
      <c r="H8" s="10"/>
      <c r="I8" s="10"/>
      <c r="J8" s="10"/>
      <c r="K8" s="51" t="s">
        <v>11</v>
      </c>
      <c r="L8" s="51"/>
    </row>
    <row r="9" spans="1:19" ht="47.25" customHeight="1" x14ac:dyDescent="0.2">
      <c r="A9" s="58" t="s">
        <v>12</v>
      </c>
      <c r="B9" s="58" t="s">
        <v>13</v>
      </c>
      <c r="C9" s="58" t="s">
        <v>14</v>
      </c>
      <c r="D9" s="59" t="s">
        <v>15</v>
      </c>
      <c r="E9" s="60" t="s">
        <v>16</v>
      </c>
      <c r="F9" s="61"/>
      <c r="G9" s="61"/>
      <c r="H9" s="53" t="s">
        <v>17</v>
      </c>
      <c r="I9" s="53" t="s">
        <v>18</v>
      </c>
      <c r="J9" s="53" t="s">
        <v>25</v>
      </c>
      <c r="K9" s="55" t="s">
        <v>19</v>
      </c>
      <c r="L9" s="55"/>
      <c r="M9" s="3"/>
      <c r="N9" s="3"/>
      <c r="O9" s="3"/>
      <c r="P9" s="3"/>
      <c r="Q9" s="3"/>
      <c r="R9" s="3"/>
      <c r="S9" s="3"/>
    </row>
    <row r="10" spans="1:19" ht="159" customHeight="1" x14ac:dyDescent="0.2">
      <c r="A10" s="58"/>
      <c r="B10" s="58"/>
      <c r="C10" s="58"/>
      <c r="D10" s="59"/>
      <c r="E10" s="38" t="s">
        <v>28</v>
      </c>
      <c r="F10" s="38" t="s">
        <v>29</v>
      </c>
      <c r="G10" s="38" t="s">
        <v>30</v>
      </c>
      <c r="H10" s="54"/>
      <c r="I10" s="54"/>
      <c r="J10" s="54"/>
      <c r="K10" s="39" t="s">
        <v>20</v>
      </c>
      <c r="L10" s="39" t="s">
        <v>21</v>
      </c>
    </row>
    <row r="11" spans="1:19" s="4" customFormat="1" ht="45" x14ac:dyDescent="0.2">
      <c r="A11" s="40">
        <v>1</v>
      </c>
      <c r="B11" s="42" t="s">
        <v>26</v>
      </c>
      <c r="C11" s="41" t="s">
        <v>27</v>
      </c>
      <c r="D11" s="11">
        <v>12</v>
      </c>
      <c r="E11" s="12">
        <v>8000</v>
      </c>
      <c r="F11" s="12">
        <v>8800</v>
      </c>
      <c r="G11" s="12">
        <v>8000</v>
      </c>
      <c r="H11" s="13">
        <f>AVERAGE(E11:G11)</f>
        <v>8266.6666666666661</v>
      </c>
      <c r="I11" s="14">
        <f>STDEV(E11:G11)</f>
        <v>461.8802153517006</v>
      </c>
      <c r="J11" s="14">
        <f>I11/H11*100</f>
        <v>5.5872606695770237</v>
      </c>
      <c r="K11" s="15">
        <f>MIN(E11:G11)</f>
        <v>8000</v>
      </c>
      <c r="L11" s="15">
        <f>K11*D11</f>
        <v>96000</v>
      </c>
    </row>
    <row r="12" spans="1:19" s="4" customFormat="1" ht="15.75" customHeight="1" x14ac:dyDescent="0.2">
      <c r="A12" s="56" t="s">
        <v>22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16">
        <f>L11</f>
        <v>96000</v>
      </c>
    </row>
    <row r="13" spans="1:19" s="5" customFormat="1" ht="15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9" s="5" customFormat="1" ht="15.75" customHeight="1" x14ac:dyDescent="0.25">
      <c r="A14" s="17"/>
      <c r="B14" s="52" t="s">
        <v>23</v>
      </c>
      <c r="C14" s="52"/>
      <c r="D14" s="52"/>
      <c r="E14" s="52"/>
      <c r="F14" s="52"/>
      <c r="G14" s="52"/>
      <c r="H14" s="52"/>
      <c r="I14" s="52"/>
      <c r="J14" s="52"/>
      <c r="K14" s="18">
        <f>L12</f>
        <v>96000</v>
      </c>
      <c r="L14" s="19" t="s">
        <v>24</v>
      </c>
    </row>
    <row r="15" spans="1:19" s="6" customFormat="1" ht="15.75" customHeight="1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2"/>
      <c r="L15" s="23"/>
    </row>
    <row r="16" spans="1:19" s="5" customFormat="1" ht="15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 s="4" customFormat="1" ht="15" x14ac:dyDescent="0.25">
      <c r="A17" s="25"/>
      <c r="B17" s="26"/>
      <c r="C17" s="26"/>
      <c r="D17" s="26"/>
      <c r="E17" s="26"/>
      <c r="F17" s="26"/>
      <c r="G17" s="26"/>
      <c r="H17" s="26"/>
      <c r="I17" s="27"/>
      <c r="J17" s="28"/>
      <c r="K17" s="29"/>
      <c r="L17" s="29"/>
    </row>
    <row r="18" spans="1:12" ht="15.75" x14ac:dyDescent="0.25">
      <c r="A18" s="30"/>
      <c r="B18" s="31"/>
      <c r="C18" s="31"/>
      <c r="D18" s="31"/>
      <c r="E18" s="32"/>
      <c r="F18" s="32"/>
      <c r="G18" s="32"/>
      <c r="H18" s="32"/>
      <c r="I18" s="32"/>
      <c r="J18" s="32"/>
      <c r="K18" s="32"/>
      <c r="L18" s="32"/>
    </row>
    <row r="19" spans="1:12" ht="63.75" customHeight="1" x14ac:dyDescent="0.25">
      <c r="A19" s="33"/>
      <c r="B19" s="34"/>
      <c r="C19" s="35"/>
      <c r="D19" s="33"/>
      <c r="E19" s="33"/>
      <c r="F19" s="33"/>
      <c r="G19" s="33"/>
      <c r="H19" s="33"/>
      <c r="I19" s="33"/>
      <c r="J19" s="30"/>
      <c r="K19" s="36"/>
      <c r="L19" s="36"/>
    </row>
    <row r="20" spans="1:12" ht="15.75" x14ac:dyDescent="0.25">
      <c r="A20" s="33"/>
      <c r="B20" s="33"/>
      <c r="C20" s="37"/>
      <c r="D20" s="37"/>
      <c r="E20" s="37"/>
      <c r="F20" s="37"/>
      <c r="G20" s="37"/>
      <c r="H20" s="33"/>
      <c r="I20" s="33"/>
      <c r="J20" s="30"/>
      <c r="K20" s="36"/>
      <c r="L20" s="30"/>
    </row>
    <row r="21" spans="1:12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22">
    <mergeCell ref="B14:J14"/>
    <mergeCell ref="H9:H10"/>
    <mergeCell ref="I9:I10"/>
    <mergeCell ref="J9:J10"/>
    <mergeCell ref="K9:L9"/>
    <mergeCell ref="A12:K12"/>
    <mergeCell ref="A9:A10"/>
    <mergeCell ref="B9:B10"/>
    <mergeCell ref="C9:C10"/>
    <mergeCell ref="D9:D10"/>
    <mergeCell ref="E9:G9"/>
    <mergeCell ref="A6:B6"/>
    <mergeCell ref="C6:L6"/>
    <mergeCell ref="A7:B7"/>
    <mergeCell ref="C7:L7"/>
    <mergeCell ref="K8:L8"/>
    <mergeCell ref="K1:L1"/>
    <mergeCell ref="B3:L3"/>
    <mergeCell ref="A4:B4"/>
    <mergeCell ref="C4:L4"/>
    <mergeCell ref="A5:B5"/>
    <mergeCell ref="C5:L5"/>
  </mergeCells>
  <pageMargins left="0.78740157480314954" right="0.49212598425196852" top="1.1811023622047239" bottom="0.78740157480314954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2026-08-27T12:45:00Z</dcterms:modified>
</cp:coreProperties>
</file>