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30" windowHeight="9070"/>
  </bookViews>
  <sheets>
    <sheet name="Реле" sheetId="3" r:id="rId1"/>
  </sheets>
  <calcPr calcId="162913"/>
</workbook>
</file>

<file path=xl/calcChain.xml><?xml version="1.0" encoding="utf-8"?>
<calcChain xmlns="http://schemas.openxmlformats.org/spreadsheetml/2006/main">
  <c r="J7" i="3" l="1"/>
  <c r="J8" i="3"/>
  <c r="H7" i="3"/>
  <c r="H8" i="3"/>
  <c r="F7" i="3"/>
  <c r="F8" i="3"/>
  <c r="J6" i="3" l="1"/>
  <c r="H6" i="3"/>
  <c r="F6" i="3"/>
  <c r="J5" i="3"/>
  <c r="H5" i="3"/>
  <c r="F5" i="3"/>
  <c r="J4" i="3"/>
  <c r="J9" i="3" s="1"/>
  <c r="H4" i="3"/>
  <c r="H9" i="3" s="1"/>
  <c r="F4" i="3"/>
  <c r="F9" i="3" s="1"/>
</calcChain>
</file>

<file path=xl/sharedStrings.xml><?xml version="1.0" encoding="utf-8"?>
<sst xmlns="http://schemas.openxmlformats.org/spreadsheetml/2006/main" count="28" uniqueCount="20">
  <si>
    <t>шт.</t>
  </si>
  <si>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</si>
  <si>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</si>
  <si>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</si>
  <si>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</si>
  <si>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</si>
  <si>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</si>
  <si>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</si>
  <si>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</si>
  <si>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</si>
  <si>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ВХ.№ В-КП-050 от 25.03.2026</t>
  </si>
  <si>
    <t xml:space="preserve">Реле уровня поплавковое ОВЕН ПСУ-1/10 </t>
  </si>
  <si>
    <t xml:space="preserve">Реле уровня поплавковое ОВЕН ПСУ-1/5 </t>
  </si>
  <si>
    <t xml:space="preserve">Реле температуры Ридан KP61R 3м </t>
  </si>
  <si>
    <t xml:space="preserve">Реле температуры Ридан KP61R 6м </t>
  </si>
  <si>
    <t xml:space="preserve">Реле температуры Ридан KP61R 12м </t>
  </si>
  <si>
    <t>ВХ.№ В-КП-049 от 25.03.2026</t>
  </si>
  <si>
    <t>ВХ.№ В-КП-051 от 25.03.2026</t>
  </si>
  <si>
    <t xml:space="preserve">Обоснование цены: поставка оборудования 
автоматики инженерных систем (реле)
 </t>
  </si>
  <si>
    <t>Цена минимального предложения составляет 58 850 (Пятьдесят восемь тысяч восемьсот пятьдесят)  рублей 94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</si>
</sst>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/>
    <xf numFmtId="0" fontId="5" fillId="0" borderId="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/>
    </xf>
    <xf numFmtId="43" fontId="5" fillId="0" borderId="1" xfId="1" applyFont="1" applyFill="1" applyBorder="1" applyAlignment="1">
      <alignment horizontal="right" vertical="center"/>
    </xf>
    <xf numFmtId="0" fontId="5" fillId="0" borderId="0" xfId="0" applyFont="1" applyFill="1" applyBorder="1"/>
    <xf numFmtId="43" fontId="5" fillId="0" borderId="1" xfId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/>
  </cellXfs>
  <cellStyles count="2">
    <cellStyle name="Обычный" xfId="0" builtinId="0"/>
    <cellStyle name="Финансовый" xfId="1" builtinId="3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9" sqref="F9"/>
    </sheetView>
  </sheetViews>
  <sheetFormatPr defaultColWidth="16.08984375" defaultRowHeight="11.5" x14ac:dyDescent="0.25"/>
  <cols>
    <col min="1" max="1" width="3.54296875" style="2" customWidth="1"/>
    <col min="2" max="2" width="16.54296875" style="1" customWidth="1"/>
    <col min="3" max="3" width="9.81640625" style="2" customWidth="1"/>
    <col min="4" max="4" width="9.90625" style="2" customWidth="1"/>
    <col min="5" max="5" width="12" style="2" customWidth="1"/>
    <col min="6" max="6" width="15.36328125" style="2" customWidth="1"/>
    <col min="7" max="7" width="12.453125" style="2" customWidth="1"/>
    <col min="8" max="8" width="14.6328125" style="2" customWidth="1"/>
    <col min="9" max="9" width="13" style="2" customWidth="1"/>
    <col min="10" max="10" width="12.1796875" style="2" customWidth="1"/>
    <col min="11" max="16384" width="16.08984375" style="2"/>
  </cols>
  <sheetData>
    <row r="1" spans="1:10" ht="14.4" customHeight="1" x14ac:dyDescent="0.25">
      <c r="A1" s="30" t="s">
        <v>18</v>
      </c>
      <c r="B1" s="31"/>
      <c r="C1" s="31"/>
      <c r="D1" s="32"/>
      <c r="E1" s="35" t="s">
        <v>8</v>
      </c>
      <c r="F1" s="35"/>
      <c r="G1" s="35" t="s">
        <v>1</v>
      </c>
      <c r="H1" s="35"/>
      <c r="I1" s="36" t="s">
        <v>2</v>
      </c>
      <c r="J1" s="36"/>
    </row>
    <row r="2" spans="1:10" ht="19.75" customHeight="1" x14ac:dyDescent="0.3">
      <c r="A2" s="33"/>
      <c r="B2" s="33"/>
      <c r="C2" s="33"/>
      <c r="D2" s="34"/>
      <c r="E2" s="37" t="s">
        <v>10</v>
      </c>
      <c r="F2" s="37"/>
      <c r="G2" s="37" t="s">
        <v>16</v>
      </c>
      <c r="H2" s="37"/>
      <c r="I2" s="37" t="s">
        <v>17</v>
      </c>
      <c r="J2" s="37"/>
    </row>
    <row r="3" spans="1:10" ht="52" x14ac:dyDescent="0.3">
      <c r="A3" s="8" t="s">
        <v>3</v>
      </c>
      <c r="B3" s="9" t="s">
        <v>9</v>
      </c>
      <c r="C3" s="10" t="s">
        <v>4</v>
      </c>
      <c r="D3" s="11" t="s">
        <v>5</v>
      </c>
      <c r="E3" s="12" t="s">
        <v>6</v>
      </c>
      <c r="F3" s="12" t="s">
        <v>7</v>
      </c>
      <c r="G3" s="12" t="s">
        <v>6</v>
      </c>
      <c r="H3" s="12" t="s">
        <v>7</v>
      </c>
      <c r="I3" s="12" t="s">
        <v>6</v>
      </c>
      <c r="J3" s="12" t="s">
        <v>7</v>
      </c>
    </row>
    <row r="4" spans="1:10" ht="39" x14ac:dyDescent="0.3">
      <c r="A4" s="13">
        <v>1</v>
      </c>
      <c r="B4" s="14" t="s">
        <v>11</v>
      </c>
      <c r="C4" s="15">
        <v>4</v>
      </c>
      <c r="D4" s="16" t="s">
        <v>0</v>
      </c>
      <c r="E4" s="25">
        <v>4822.3599999999997</v>
      </c>
      <c r="F4" s="26">
        <f t="shared" ref="F4:F8" si="0">C4*E4</f>
        <v>19289.439999999999</v>
      </c>
      <c r="G4" s="27">
        <v>4850</v>
      </c>
      <c r="H4" s="28">
        <f>G4*C4</f>
        <v>19400</v>
      </c>
      <c r="I4" s="25">
        <v>5029.72</v>
      </c>
      <c r="J4" s="28">
        <f t="shared" ref="J4:J8" si="1">I4*C4</f>
        <v>20118.88</v>
      </c>
    </row>
    <row r="5" spans="1:10" ht="39" x14ac:dyDescent="0.3">
      <c r="A5" s="13">
        <v>2</v>
      </c>
      <c r="B5" s="14" t="s">
        <v>12</v>
      </c>
      <c r="C5" s="15">
        <v>2</v>
      </c>
      <c r="D5" s="16" t="s">
        <v>0</v>
      </c>
      <c r="E5" s="25">
        <v>3816.46</v>
      </c>
      <c r="F5" s="26">
        <f t="shared" si="0"/>
        <v>7632.92</v>
      </c>
      <c r="G5" s="27">
        <v>4200</v>
      </c>
      <c r="H5" s="28">
        <f t="shared" ref="H5:H8" si="2">G5*C5</f>
        <v>8400</v>
      </c>
      <c r="I5" s="25">
        <v>3980.57</v>
      </c>
      <c r="J5" s="28">
        <f t="shared" si="1"/>
        <v>7961.14</v>
      </c>
    </row>
    <row r="6" spans="1:10" ht="26" x14ac:dyDescent="0.3">
      <c r="A6" s="17">
        <v>3</v>
      </c>
      <c r="B6" s="14" t="s">
        <v>13</v>
      </c>
      <c r="C6" s="15">
        <v>1</v>
      </c>
      <c r="D6" s="16" t="s">
        <v>0</v>
      </c>
      <c r="E6" s="25">
        <v>9165.7999999999993</v>
      </c>
      <c r="F6" s="26">
        <f t="shared" si="0"/>
        <v>9165.7999999999993</v>
      </c>
      <c r="G6" s="27">
        <v>9500</v>
      </c>
      <c r="H6" s="28">
        <f t="shared" si="2"/>
        <v>9500</v>
      </c>
      <c r="I6" s="25">
        <v>9559.93</v>
      </c>
      <c r="J6" s="28">
        <f t="shared" si="1"/>
        <v>9559.93</v>
      </c>
    </row>
    <row r="7" spans="1:10" ht="26" x14ac:dyDescent="0.3">
      <c r="A7" s="17">
        <v>4</v>
      </c>
      <c r="B7" s="14" t="s">
        <v>14</v>
      </c>
      <c r="C7" s="15">
        <v>1</v>
      </c>
      <c r="D7" s="16" t="s">
        <v>0</v>
      </c>
      <c r="E7" s="25">
        <v>9848.16</v>
      </c>
      <c r="F7" s="26">
        <f t="shared" si="0"/>
        <v>9848.16</v>
      </c>
      <c r="G7" s="27">
        <v>10200</v>
      </c>
      <c r="H7" s="28">
        <f t="shared" si="2"/>
        <v>10200</v>
      </c>
      <c r="I7" s="25">
        <v>10271.629999999999</v>
      </c>
      <c r="J7" s="28">
        <f t="shared" si="1"/>
        <v>10271.629999999999</v>
      </c>
    </row>
    <row r="8" spans="1:10" ht="26" x14ac:dyDescent="0.3">
      <c r="A8" s="17">
        <v>5</v>
      </c>
      <c r="B8" s="14" t="s">
        <v>15</v>
      </c>
      <c r="C8" s="15">
        <v>1</v>
      </c>
      <c r="D8" s="16" t="s">
        <v>0</v>
      </c>
      <c r="E8" s="25">
        <v>12914.62</v>
      </c>
      <c r="F8" s="26">
        <f t="shared" si="0"/>
        <v>12914.62</v>
      </c>
      <c r="G8" s="27">
        <v>13100</v>
      </c>
      <c r="H8" s="28">
        <f t="shared" si="2"/>
        <v>13100</v>
      </c>
      <c r="I8" s="25">
        <v>13469.95</v>
      </c>
      <c r="J8" s="28">
        <f t="shared" si="1"/>
        <v>13469.95</v>
      </c>
    </row>
    <row r="9" spans="1:10" s="3" customFormat="1" ht="13" x14ac:dyDescent="0.3">
      <c r="A9" s="18"/>
      <c r="B9" s="14"/>
      <c r="C9" s="19"/>
      <c r="D9" s="20"/>
      <c r="E9" s="21"/>
      <c r="F9" s="22">
        <f>SUM(F4:F8)</f>
        <v>58850.94000000001</v>
      </c>
      <c r="G9" s="23"/>
      <c r="H9" s="22">
        <f>SUM(H4:H8)</f>
        <v>60600</v>
      </c>
      <c r="I9" s="23"/>
      <c r="J9" s="22">
        <f>SUM(J4:J8)</f>
        <v>61381.53</v>
      </c>
    </row>
    <row r="10" spans="1:10" s="3" customFormat="1" ht="14.4" customHeight="1" x14ac:dyDescent="0.3">
      <c r="A10" s="24"/>
      <c r="B10" s="29" t="s">
        <v>19</v>
      </c>
      <c r="C10" s="29"/>
      <c r="D10" s="29"/>
      <c r="E10" s="29"/>
      <c r="F10" s="29"/>
      <c r="G10" s="29"/>
      <c r="H10" s="29"/>
      <c r="I10" s="29"/>
      <c r="J10" s="29"/>
    </row>
    <row r="11" spans="1:10" s="3" customFormat="1" x14ac:dyDescent="0.25">
      <c r="B11" s="4"/>
      <c r="C11" s="5"/>
      <c r="D11" s="5"/>
      <c r="E11" s="5"/>
      <c r="F11" s="5"/>
      <c r="G11" s="5"/>
    </row>
    <row r="12" spans="1:10" s="3" customFormat="1" x14ac:dyDescent="0.25">
      <c r="B12" s="4"/>
      <c r="C12" s="6"/>
      <c r="D12" s="6"/>
      <c r="E12" s="7"/>
      <c r="F12" s="7"/>
      <c r="G12" s="5"/>
    </row>
  </sheetData>
  <mergeCells count="8">
    <mergeCell ref="B10:J10"/>
    <mergeCell ref="A1:D2"/>
    <mergeCell ref="E1:F1"/>
    <mergeCell ref="G1:H1"/>
    <mergeCell ref="I1:J1"/>
    <mergeCell ref="E2:F2"/>
    <mergeCell ref="G2:H2"/>
    <mergeCell ref="I2:J2"/>
  </mergeCells>
  <conditionalFormatting sqref="B4:B8">
    <cfRule type="notContainsBlanks" dxfId="4" priority="5">
      <formula>LEN(TRIM(B4))&gt;0</formula>
    </cfRule>
  </conditionalFormatting>
  <conditionalFormatting sqref="C4:C8">
    <cfRule type="notContainsBlanks" dxfId="3" priority="4">
      <formula>LEN(TRIM(C4))&gt;0</formula>
    </cfRule>
  </conditionalFormatting>
  <conditionalFormatting sqref="E4:E8">
    <cfRule type="notContainsBlanks" dxfId="2" priority="3">
      <formula>LEN(TRIM(E4))&gt;0</formula>
    </cfRule>
  </conditionalFormatting>
  <conditionalFormatting sqref="G4:G8">
    <cfRule type="notContainsBlanks" dxfId="1" priority="2">
      <formula>LEN(TRIM(G4))&gt;0</formula>
    </cfRule>
  </conditionalFormatting>
  <conditionalFormatting sqref="I4:I8">
    <cfRule type="notContainsBlanks" dxfId="0" priority="1">
      <formula>LEN(TRIM(I4))&gt;0</formula>
    </cfRule>
  </conditionalFormatting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2026-07-22T11:58:48Z</dcterms:modified>
</cp:coreProperties>
</file>