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FSIN\Desktop\Закупка 2026\ТО ТП-66\"/>
    </mc:Choice>
  </mc:AlternateContent>
  <bookViews>
    <workbookView xWindow="0" yWindow="0" windowWidth="20205" windowHeight="10245" activeTab="1"/>
  </bookViews>
  <sheets>
    <sheet name="Отчет" sheetId="1" r:id="rId1"/>
    <sheet name="Расчет цены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C7" i="2" l="1"/>
  <c r="C6" i="2"/>
  <c r="A11" i="2"/>
  <c r="F7" i="2"/>
  <c r="G7" i="2"/>
  <c r="H7" i="2"/>
  <c r="F6" i="2"/>
  <c r="G6" i="2"/>
  <c r="H6" i="2"/>
  <c r="F5" i="2"/>
  <c r="G5" i="2"/>
  <c r="H5" i="2"/>
  <c r="L7" i="2" l="1"/>
  <c r="M7" i="2" s="1"/>
  <c r="L6" i="2"/>
  <c r="M6" i="2" s="1"/>
  <c r="I8" i="2" l="1"/>
  <c r="I7" i="2"/>
  <c r="J7" i="2" s="1"/>
  <c r="K7" i="2" s="1"/>
  <c r="I6" i="2" l="1"/>
  <c r="J6" i="2" s="1"/>
  <c r="K6" i="2" s="1"/>
</calcChain>
</file>

<file path=xl/sharedStrings.xml><?xml version="1.0" encoding="utf-8"?>
<sst xmlns="http://schemas.openxmlformats.org/spreadsheetml/2006/main" count="36" uniqueCount="35">
  <si>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</si>
  <si>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</si>
  <si>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</si>
  <si>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</si>
  <si>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</si>
  <si>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</si>
  <si>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</si>
  <si>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</si>
  <si>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</si>
  <si>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</si>
  <si>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</si>
  <si>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</si>
  <si>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</si>
  <si>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</si>
  <si>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</si>
  <si>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</si>
  <si>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</si>
  <si>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</si>
  <si>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</si>
  <si>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</si>
  <si>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</si>
  <si>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</si>
  <si>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</si>
  <si>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</si>
  <si>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</si>
  <si>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</si>
  <si>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</si>
  <si>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</si>
  <si>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</si>
  <si>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</si>
  <si>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А.С. Белоусов</t>
  </si>
  <si>
    <t xml:space="preserve">Оказание услуг по техническому ослуживанию трансформаторов установленныхв ТП-66 (литер Ю1, 
инв. 1010200011) Тихорецкого филиала ФКУ ДПО МУЦС ГУФСИН России 
по Краснодарскому краю
</t>
  </si>
  <si>
    <t>Приложение № 2 к Докладной записке</t>
  </si>
  <si>
    <t>усл.ед</t>
  </si>
  <si>
    <r>
      <t xml:space="preserve">Коэффициент вариации цен 
V (%) 
</t>
    </r>
    <r>
      <rPr>
        <i/>
        <sz val="14"/>
        <color indexed="8"/>
        <rFont val="XO Thames"/>
        <family val="1"/>
        <charset val="204"/>
      </rPr>
      <t>(не должен превышать 33%)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</si>
</sst>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indexed="8"/>
      <name val="XO Thames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XO Thames"/>
      <family val="1"/>
      <charset val="204"/>
    </font>
    <font>
      <sz val="14"/>
      <name val="XO Thames"/>
      <family val="1"/>
      <charset val="204"/>
    </font>
    <font>
      <i/>
      <sz val="14"/>
      <color indexed="8"/>
      <name val="XO Thames"/>
      <family val="1"/>
      <charset val="204"/>
    </font>
    <font>
      <sz val="14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0" fontId="18" fillId="2" borderId="0" xfId="0" applyFont="1" applyFill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4" fontId="19" fillId="0" borderId="0" xfId="0" applyNumberFormat="1" applyFont="1" applyAlignment="1">
      <alignment vertical="center" wrapText="1"/>
    </xf>
    <xf numFmtId="0" fontId="19" fillId="0" borderId="0" xfId="0" applyFont="1" applyBorder="1" applyAlignment="1">
      <alignment vertical="center"/>
    </xf>
    <xf numFmtId="2" fontId="19" fillId="0" borderId="0" xfId="0" applyNumberFormat="1" applyFont="1" applyAlignment="1">
      <alignment vertical="center"/>
    </xf>
    <xf numFmtId="0" fontId="19" fillId="0" borderId="0" xfId="0" applyNumberFormat="1" applyFont="1" applyAlignment="1">
      <alignment horizontal="center" vertical="top" wrapText="1"/>
    </xf>
    <xf numFmtId="0" fontId="19" fillId="0" borderId="0" xfId="0" applyFont="1" applyFill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wrapText="1"/>
      <protection locked="0"/>
    </xf>
    <xf numFmtId="0" fontId="19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145256</xdr:colOff>
      <xdr:row>4</xdr:row>
      <xdr:rowOff>1945480</xdr:rowOff>
    </xdr:from>
    <xdr:to>
      <xdr:col>10</xdr:col>
      <xdr:colOff>1078706</xdr:colOff>
      <xdr:row>4</xdr:row>
      <xdr:rowOff>2478880</xdr:rowOff>
    </xdr:to>
    <xdr:pic>
      <xdr:nvPicPr>
        <xdr:cNvPr id="1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980319" y="3838574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1190625</xdr:colOff>
      <xdr:row>4</xdr:row>
      <xdr:rowOff>1962150</xdr:rowOff>
    </xdr:from>
    <xdr:to>
      <xdr:col>9</xdr:col>
      <xdr:colOff>1152526</xdr:colOff>
      <xdr:row>4</xdr:row>
      <xdr:rowOff>2495550</xdr:rowOff>
    </xdr:to>
    <xdr:pic>
      <xdr:nvPicPr>
        <xdr:cNvPr id="10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644438" y="3855244"/>
          <a:ext cx="1176338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47;/&#1055;&#1088;&#1080;&#1083;&#1086;&#1078;&#1077;&#1085;&#1080;&#1077;%20&#8470;2%20&#1053;&#1052;&#1062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">
          <cell r="C11" t="str">
            <v>КП № 1 (вх№ 123 от 04.06.26)</v>
          </cell>
          <cell r="D11" t="str">
            <v>КП № 2 (вх.№ 124 от 04.06.26)</v>
          </cell>
          <cell r="E11" t="str">
            <v>КП № 3 (вх. № 125 от 04.06.26)</v>
          </cell>
        </row>
        <row r="12">
          <cell r="B12" t="str">
            <v xml:space="preserve">Техническое обслуживание трансформаторов, установленных
 в ТП-66 (литер Ю1, инв. № 1010200011) Тихорецкого филиала (ТО-6)
</v>
          </cell>
          <cell r="C12">
            <v>30000</v>
          </cell>
          <cell r="D12">
            <v>30100</v>
          </cell>
          <cell r="E12">
            <v>27657</v>
          </cell>
        </row>
        <row r="13">
          <cell r="B13" t="str">
            <v xml:space="preserve">Техническое обслуживание трансформаторов, установленных
 в ТП-66 (литер Ю1, инв. № 1010200011) Тихорецкого филиала (ТО-12)
</v>
          </cell>
          <cell r="C13">
            <v>34900</v>
          </cell>
          <cell r="D13">
            <v>30100</v>
          </cell>
          <cell r="E13">
            <v>27657</v>
          </cell>
        </row>
        <row r="17">
          <cell r="B17" t="str">
            <v>Старший инспектор группы инженерно-технического обеспечения, связи и вооружения отдела тылового обеспечения
Тихорецкого филиала ФКУ ДПО МУЦС
ГУФСИН России по Краснодарскому краю
старший лейтенант внутренней службы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38" t="s">
        <v>19</v>
      </c>
      <c r="D1" s="39"/>
    </row>
    <row r="2" spans="1:974" ht="99" customHeight="1" x14ac:dyDescent="0.2">
      <c r="A2" s="40" t="s">
        <v>28</v>
      </c>
      <c r="B2" s="40"/>
      <c r="C2" s="40"/>
      <c r="D2" s="40"/>
    </row>
    <row r="3" spans="1:974" ht="110.25" customHeight="1" x14ac:dyDescent="0.2">
      <c r="A3" s="12" t="s">
        <v>11</v>
      </c>
      <c r="B3" s="13" t="s">
        <v>12</v>
      </c>
      <c r="C3" s="12" t="s">
        <v>14</v>
      </c>
      <c r="D3" s="33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 x14ac:dyDescent="0.25">
      <c r="A4" s="14" t="s">
        <v>21</v>
      </c>
      <c r="B4" s="10" t="s">
        <v>25</v>
      </c>
      <c r="C4" s="9" t="s">
        <v>26</v>
      </c>
      <c r="D4" s="10" t="s">
        <v>27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  <c r="LC4" s="32"/>
      <c r="LD4" s="32"/>
      <c r="LE4" s="32"/>
      <c r="LF4" s="32"/>
      <c r="LG4" s="32"/>
      <c r="LH4" s="32"/>
      <c r="LI4" s="32"/>
      <c r="LJ4" s="32"/>
      <c r="LK4" s="32"/>
      <c r="LL4" s="32"/>
      <c r="LM4" s="32"/>
      <c r="LN4" s="32"/>
      <c r="LO4" s="32"/>
      <c r="LP4" s="32"/>
      <c r="LQ4" s="32"/>
      <c r="LR4" s="32"/>
      <c r="LS4" s="32"/>
      <c r="LT4" s="32"/>
      <c r="LU4" s="32"/>
      <c r="LV4" s="32"/>
      <c r="LW4" s="32"/>
      <c r="LX4" s="32"/>
      <c r="LY4" s="32"/>
      <c r="LZ4" s="32"/>
      <c r="MA4" s="32"/>
      <c r="MB4" s="32"/>
      <c r="MC4" s="32"/>
      <c r="MD4" s="32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  <c r="OV4" s="32"/>
      <c r="OW4" s="32"/>
      <c r="OX4" s="32"/>
      <c r="OY4" s="32"/>
      <c r="OZ4" s="32"/>
      <c r="PA4" s="32"/>
      <c r="PB4" s="32"/>
      <c r="PC4" s="32"/>
      <c r="PD4" s="32"/>
      <c r="PE4" s="32"/>
      <c r="PF4" s="32"/>
      <c r="PG4" s="32"/>
      <c r="PH4" s="32"/>
      <c r="PI4" s="32"/>
      <c r="PJ4" s="32"/>
      <c r="PK4" s="32"/>
      <c r="PL4" s="32"/>
      <c r="PM4" s="32"/>
      <c r="PN4" s="32"/>
      <c r="PO4" s="32"/>
      <c r="PP4" s="32"/>
      <c r="PQ4" s="32"/>
      <c r="PR4" s="32"/>
      <c r="PS4" s="32"/>
      <c r="PT4" s="32"/>
      <c r="PU4" s="32"/>
      <c r="PV4" s="32"/>
      <c r="PW4" s="32"/>
      <c r="PX4" s="32"/>
      <c r="PY4" s="32"/>
      <c r="PZ4" s="32"/>
      <c r="QA4" s="32"/>
      <c r="QB4" s="32"/>
      <c r="QC4" s="32"/>
      <c r="QD4" s="32"/>
      <c r="QE4" s="32"/>
      <c r="QF4" s="32"/>
      <c r="QG4" s="32"/>
      <c r="QH4" s="32"/>
      <c r="QI4" s="32"/>
      <c r="QJ4" s="32"/>
      <c r="QK4" s="32"/>
      <c r="QL4" s="32"/>
      <c r="QM4" s="32"/>
      <c r="QN4" s="32"/>
      <c r="QO4" s="32"/>
      <c r="QP4" s="32"/>
      <c r="QQ4" s="32"/>
      <c r="QR4" s="32"/>
      <c r="QS4" s="32"/>
      <c r="QT4" s="32"/>
      <c r="QU4" s="32"/>
      <c r="QV4" s="32"/>
      <c r="QW4" s="32"/>
      <c r="QX4" s="32"/>
      <c r="QY4" s="32"/>
      <c r="QZ4" s="32"/>
      <c r="RA4" s="32"/>
      <c r="RB4" s="32"/>
      <c r="RC4" s="32"/>
      <c r="RD4" s="32"/>
      <c r="RE4" s="32"/>
      <c r="RF4" s="32"/>
      <c r="RG4" s="32"/>
      <c r="RH4" s="32"/>
      <c r="RI4" s="32"/>
      <c r="RJ4" s="32"/>
      <c r="RK4" s="32"/>
      <c r="RL4" s="32"/>
      <c r="RM4" s="32"/>
      <c r="RN4" s="32"/>
      <c r="RO4" s="32"/>
      <c r="RP4" s="32"/>
      <c r="RQ4" s="32"/>
      <c r="RR4" s="32"/>
      <c r="RS4" s="32"/>
      <c r="RT4" s="32"/>
      <c r="RU4" s="32"/>
      <c r="RV4" s="32"/>
      <c r="RW4" s="32"/>
      <c r="RX4" s="32"/>
      <c r="RY4" s="32"/>
      <c r="RZ4" s="32"/>
      <c r="SA4" s="32"/>
      <c r="SB4" s="32"/>
      <c r="SC4" s="32"/>
      <c r="SD4" s="32"/>
      <c r="SE4" s="32"/>
      <c r="SF4" s="32"/>
      <c r="SG4" s="32"/>
      <c r="SH4" s="32"/>
      <c r="SI4" s="32"/>
      <c r="SJ4" s="32"/>
      <c r="SK4" s="32"/>
      <c r="SL4" s="32"/>
      <c r="SM4" s="32"/>
      <c r="SN4" s="32"/>
      <c r="SO4" s="32"/>
      <c r="SP4" s="32"/>
      <c r="SQ4" s="32"/>
      <c r="SR4" s="32"/>
      <c r="SS4" s="32"/>
      <c r="ST4" s="32"/>
      <c r="SU4" s="32"/>
      <c r="SV4" s="32"/>
      <c r="SW4" s="32"/>
      <c r="SX4" s="32"/>
      <c r="SY4" s="32"/>
      <c r="SZ4" s="32"/>
      <c r="TA4" s="32"/>
      <c r="TB4" s="32"/>
      <c r="TC4" s="32"/>
      <c r="TD4" s="32"/>
      <c r="TE4" s="32"/>
      <c r="TF4" s="32"/>
      <c r="TG4" s="32"/>
      <c r="TH4" s="32"/>
      <c r="TI4" s="32"/>
      <c r="TJ4" s="32"/>
      <c r="TK4" s="32"/>
      <c r="TL4" s="32"/>
      <c r="TM4" s="32"/>
      <c r="TN4" s="32"/>
      <c r="TO4" s="32"/>
      <c r="TP4" s="32"/>
      <c r="TQ4" s="32"/>
      <c r="TR4" s="32"/>
      <c r="TS4" s="32"/>
      <c r="TT4" s="32"/>
      <c r="TU4" s="32"/>
      <c r="TV4" s="32"/>
      <c r="TW4" s="32"/>
      <c r="TX4" s="32"/>
      <c r="TY4" s="32"/>
      <c r="TZ4" s="32"/>
      <c r="UA4" s="32"/>
      <c r="UB4" s="32"/>
      <c r="UC4" s="32"/>
      <c r="UD4" s="32"/>
      <c r="UE4" s="32"/>
      <c r="UF4" s="32"/>
      <c r="UG4" s="32"/>
      <c r="UH4" s="32"/>
      <c r="UI4" s="32"/>
      <c r="UJ4" s="32"/>
      <c r="UK4" s="32"/>
      <c r="UL4" s="32"/>
      <c r="UM4" s="32"/>
      <c r="UN4" s="32"/>
      <c r="UO4" s="32"/>
      <c r="UP4" s="32"/>
      <c r="UQ4" s="32"/>
      <c r="UR4" s="32"/>
      <c r="US4" s="32"/>
      <c r="UT4" s="32"/>
      <c r="UU4" s="32"/>
      <c r="UV4" s="32"/>
      <c r="UW4" s="32"/>
      <c r="UX4" s="32"/>
      <c r="UY4" s="32"/>
      <c r="UZ4" s="32"/>
      <c r="VA4" s="32"/>
      <c r="VB4" s="32"/>
      <c r="VC4" s="32"/>
      <c r="VD4" s="32"/>
      <c r="VE4" s="32"/>
      <c r="VF4" s="32"/>
      <c r="VG4" s="32"/>
      <c r="VH4" s="32"/>
      <c r="VI4" s="32"/>
      <c r="VJ4" s="32"/>
      <c r="VK4" s="32"/>
      <c r="VL4" s="32"/>
      <c r="VM4" s="32"/>
      <c r="VN4" s="32"/>
      <c r="VO4" s="32"/>
      <c r="VP4" s="32"/>
      <c r="VQ4" s="32"/>
      <c r="VR4" s="32"/>
      <c r="VS4" s="32"/>
      <c r="VT4" s="32"/>
      <c r="VU4" s="32"/>
      <c r="VV4" s="32"/>
      <c r="VW4" s="32"/>
      <c r="VX4" s="32"/>
      <c r="VY4" s="32"/>
      <c r="VZ4" s="32"/>
      <c r="WA4" s="32"/>
      <c r="WB4" s="32"/>
      <c r="WC4" s="32"/>
      <c r="WD4" s="32"/>
      <c r="WE4" s="32"/>
      <c r="WF4" s="32"/>
      <c r="WG4" s="32"/>
      <c r="WH4" s="32"/>
      <c r="WI4" s="32"/>
      <c r="WJ4" s="32"/>
      <c r="WK4" s="32"/>
      <c r="WL4" s="32"/>
      <c r="WM4" s="32"/>
      <c r="WN4" s="32"/>
      <c r="WO4" s="32"/>
      <c r="WP4" s="32"/>
      <c r="WQ4" s="32"/>
      <c r="WR4" s="32"/>
      <c r="WS4" s="32"/>
      <c r="WT4" s="32"/>
      <c r="WU4" s="32"/>
      <c r="WV4" s="32"/>
      <c r="WW4" s="32"/>
      <c r="WX4" s="32"/>
      <c r="WY4" s="32"/>
      <c r="WZ4" s="32"/>
      <c r="XA4" s="32"/>
      <c r="XB4" s="32"/>
      <c r="XC4" s="32"/>
      <c r="XD4" s="32"/>
      <c r="XE4" s="32"/>
      <c r="XF4" s="32"/>
      <c r="XG4" s="32"/>
      <c r="XH4" s="32"/>
      <c r="XI4" s="32"/>
      <c r="XJ4" s="32"/>
      <c r="XK4" s="32"/>
      <c r="XL4" s="32"/>
      <c r="XM4" s="32"/>
      <c r="XN4" s="32"/>
      <c r="XO4" s="32"/>
      <c r="XP4" s="32"/>
      <c r="XQ4" s="32"/>
      <c r="XR4" s="32"/>
      <c r="XS4" s="32"/>
      <c r="XT4" s="32"/>
      <c r="XU4" s="32"/>
      <c r="XV4" s="32"/>
      <c r="XW4" s="32"/>
      <c r="XX4" s="32"/>
      <c r="XY4" s="32"/>
      <c r="XZ4" s="32"/>
      <c r="YA4" s="32"/>
      <c r="YB4" s="32"/>
      <c r="YC4" s="32"/>
      <c r="YD4" s="32"/>
      <c r="YE4" s="32"/>
      <c r="YF4" s="32"/>
      <c r="YG4" s="32"/>
      <c r="YH4" s="32"/>
      <c r="YI4" s="32"/>
      <c r="YJ4" s="32"/>
      <c r="YK4" s="32"/>
      <c r="YL4" s="32"/>
      <c r="YM4" s="32"/>
      <c r="YN4" s="32"/>
      <c r="YO4" s="32"/>
      <c r="YP4" s="32"/>
      <c r="YQ4" s="32"/>
      <c r="YR4" s="32"/>
      <c r="YS4" s="32"/>
      <c r="YT4" s="32"/>
      <c r="YU4" s="32"/>
      <c r="YV4" s="32"/>
      <c r="YW4" s="32"/>
      <c r="YX4" s="32"/>
      <c r="YY4" s="32"/>
      <c r="YZ4" s="32"/>
      <c r="ZA4" s="32"/>
      <c r="ZB4" s="32"/>
      <c r="ZC4" s="32"/>
      <c r="ZD4" s="32"/>
      <c r="ZE4" s="32"/>
      <c r="ZF4" s="32"/>
      <c r="ZG4" s="32"/>
      <c r="ZH4" s="32"/>
      <c r="ZI4" s="32"/>
      <c r="ZJ4" s="32"/>
      <c r="ZK4" s="32"/>
      <c r="ZL4" s="32"/>
      <c r="ZM4" s="32"/>
      <c r="ZN4" s="32"/>
      <c r="ZO4" s="32"/>
      <c r="ZP4" s="32"/>
      <c r="ZQ4" s="32"/>
      <c r="ZR4" s="32"/>
      <c r="ZS4" s="32"/>
      <c r="ZT4" s="32"/>
      <c r="ZU4" s="32"/>
      <c r="ZV4" s="32"/>
      <c r="ZW4" s="32"/>
      <c r="ZX4" s="32"/>
      <c r="ZY4" s="32"/>
      <c r="ZZ4" s="32"/>
      <c r="AAA4" s="32"/>
      <c r="AAB4" s="32"/>
      <c r="AAC4" s="32"/>
      <c r="AAD4" s="32"/>
      <c r="AAE4" s="32"/>
      <c r="AAF4" s="32"/>
      <c r="AAG4" s="32"/>
      <c r="AAH4" s="32"/>
      <c r="AAI4" s="32"/>
      <c r="AAJ4" s="32"/>
      <c r="AAK4" s="32"/>
      <c r="AAL4" s="32"/>
      <c r="AAM4" s="32"/>
      <c r="AAN4" s="32"/>
      <c r="AAO4" s="32"/>
      <c r="AAP4" s="32"/>
      <c r="AAQ4" s="32"/>
      <c r="AAR4" s="32"/>
      <c r="AAS4" s="32"/>
      <c r="AAT4" s="32"/>
      <c r="AAU4" s="32"/>
      <c r="AAV4" s="32"/>
      <c r="AAW4" s="32"/>
      <c r="AAX4" s="32"/>
      <c r="AAY4" s="32"/>
      <c r="AAZ4" s="32"/>
      <c r="ABA4" s="32"/>
      <c r="ABB4" s="32"/>
      <c r="ABC4" s="32"/>
      <c r="ABD4" s="32"/>
      <c r="ABE4" s="32"/>
      <c r="ABF4" s="32"/>
      <c r="ABG4" s="32"/>
      <c r="ABH4" s="32"/>
      <c r="ABI4" s="32"/>
      <c r="ABJ4" s="32"/>
      <c r="ABK4" s="32"/>
      <c r="ABL4" s="32"/>
      <c r="ABM4" s="32"/>
      <c r="ABN4" s="32"/>
      <c r="ABO4" s="32"/>
      <c r="ABP4" s="32"/>
      <c r="ABQ4" s="32"/>
      <c r="ABR4" s="32"/>
      <c r="ABS4" s="32"/>
      <c r="ABT4" s="32"/>
      <c r="ABU4" s="32"/>
      <c r="ABV4" s="32"/>
      <c r="ABW4" s="32"/>
      <c r="ABX4" s="32"/>
      <c r="ABY4" s="32"/>
      <c r="ABZ4" s="32"/>
      <c r="ACA4" s="32"/>
      <c r="ACB4" s="32"/>
      <c r="ACC4" s="32"/>
      <c r="ACD4" s="32"/>
      <c r="ACE4" s="32"/>
      <c r="ACF4" s="32"/>
      <c r="ACG4" s="32"/>
      <c r="ACH4" s="32"/>
      <c r="ACI4" s="32"/>
      <c r="ACJ4" s="32"/>
      <c r="ACK4" s="32"/>
      <c r="ACL4" s="32"/>
      <c r="ACM4" s="32"/>
      <c r="ACN4" s="32"/>
      <c r="ACO4" s="32"/>
      <c r="ACP4" s="32"/>
      <c r="ACQ4" s="32"/>
      <c r="ACR4" s="32"/>
      <c r="ACS4" s="32"/>
      <c r="ACT4" s="32"/>
      <c r="ACU4" s="32"/>
      <c r="ACV4" s="32"/>
      <c r="ACW4" s="32"/>
      <c r="ACX4" s="32"/>
      <c r="ACY4" s="32"/>
      <c r="ACZ4" s="32"/>
      <c r="ADA4" s="32"/>
      <c r="ADB4" s="32"/>
      <c r="ADC4" s="32"/>
      <c r="ADD4" s="32"/>
      <c r="ADE4" s="32"/>
      <c r="ADF4" s="32"/>
      <c r="ADG4" s="32"/>
      <c r="ADH4" s="32"/>
      <c r="ADI4" s="32"/>
      <c r="ADJ4" s="32"/>
      <c r="ADK4" s="32"/>
      <c r="ADL4" s="32"/>
      <c r="ADM4" s="32"/>
      <c r="ADN4" s="32"/>
      <c r="ADO4" s="32"/>
      <c r="ADP4" s="32"/>
      <c r="ADQ4" s="32"/>
      <c r="ADR4" s="32"/>
      <c r="ADS4" s="32"/>
      <c r="ADT4" s="32"/>
      <c r="ADU4" s="32"/>
      <c r="ADV4" s="32"/>
      <c r="ADW4" s="32"/>
      <c r="ADX4" s="32"/>
      <c r="ADY4" s="32"/>
      <c r="ADZ4" s="32"/>
      <c r="AEA4" s="32"/>
      <c r="AEB4" s="32"/>
      <c r="AEC4" s="32"/>
      <c r="AED4" s="32"/>
      <c r="AEE4" s="32"/>
      <c r="AEF4" s="32"/>
      <c r="AEG4" s="32"/>
      <c r="AEH4" s="32"/>
      <c r="AEI4" s="32"/>
      <c r="AEJ4" s="32"/>
      <c r="AEK4" s="32"/>
      <c r="AEL4" s="32"/>
      <c r="AEM4" s="32"/>
      <c r="AEN4" s="32"/>
      <c r="AEO4" s="32"/>
      <c r="AEP4" s="32"/>
      <c r="AEQ4" s="32"/>
      <c r="AER4" s="32"/>
      <c r="AES4" s="32"/>
      <c r="AET4" s="32"/>
      <c r="AEU4" s="32"/>
      <c r="AEV4" s="32"/>
      <c r="AEW4" s="32"/>
      <c r="AEX4" s="32"/>
      <c r="AEY4" s="32"/>
      <c r="AEZ4" s="32"/>
      <c r="AFA4" s="32"/>
      <c r="AFB4" s="32"/>
      <c r="AFC4" s="32"/>
      <c r="AFD4" s="32"/>
      <c r="AFE4" s="32"/>
      <c r="AFF4" s="32"/>
      <c r="AFG4" s="32"/>
      <c r="AFH4" s="32"/>
      <c r="AFI4" s="32"/>
      <c r="AFJ4" s="32"/>
      <c r="AFK4" s="32"/>
      <c r="AFL4" s="32"/>
      <c r="AFM4" s="32"/>
      <c r="AFN4" s="32"/>
      <c r="AFO4" s="32"/>
      <c r="AFP4" s="32"/>
      <c r="AFQ4" s="32"/>
      <c r="AFR4" s="32"/>
      <c r="AFS4" s="32"/>
      <c r="AFT4" s="32"/>
      <c r="AFU4" s="32"/>
      <c r="AFV4" s="32"/>
      <c r="AFW4" s="32"/>
      <c r="AFX4" s="32"/>
      <c r="AFY4" s="32"/>
      <c r="AFZ4" s="32"/>
      <c r="AGA4" s="32"/>
      <c r="AGB4" s="32"/>
      <c r="AGC4" s="32"/>
      <c r="AGD4" s="32"/>
      <c r="AGE4" s="32"/>
      <c r="AGF4" s="32"/>
      <c r="AGG4" s="32"/>
      <c r="AGH4" s="32"/>
      <c r="AGI4" s="32"/>
      <c r="AGJ4" s="32"/>
      <c r="AGK4" s="32"/>
      <c r="AGL4" s="32"/>
      <c r="AGM4" s="32"/>
      <c r="AGN4" s="32"/>
      <c r="AGO4" s="32"/>
      <c r="AGP4" s="32"/>
      <c r="AGQ4" s="32"/>
      <c r="AGR4" s="32"/>
      <c r="AGS4" s="32"/>
      <c r="AGT4" s="32"/>
      <c r="AGU4" s="32"/>
      <c r="AGV4" s="32"/>
      <c r="AGW4" s="32"/>
      <c r="AGX4" s="32"/>
      <c r="AGY4" s="32"/>
      <c r="AGZ4" s="32"/>
      <c r="AHA4" s="32"/>
      <c r="AHB4" s="32"/>
      <c r="AHC4" s="32"/>
      <c r="AHD4" s="32"/>
      <c r="AHE4" s="32"/>
      <c r="AHF4" s="32"/>
      <c r="AHG4" s="32"/>
      <c r="AHH4" s="32"/>
      <c r="AHI4" s="32"/>
      <c r="AHJ4" s="32"/>
      <c r="AHK4" s="32"/>
      <c r="AHL4" s="32"/>
      <c r="AHM4" s="32"/>
      <c r="AHN4" s="32"/>
      <c r="AHO4" s="32"/>
      <c r="AHP4" s="32"/>
      <c r="AHQ4" s="32"/>
      <c r="AHR4" s="32"/>
      <c r="AHS4" s="32"/>
      <c r="AHT4" s="32"/>
      <c r="AHU4" s="32"/>
      <c r="AHV4" s="32"/>
      <c r="AHW4" s="32"/>
      <c r="AHX4" s="32"/>
      <c r="AHY4" s="32"/>
      <c r="AHZ4" s="32"/>
      <c r="AIA4" s="32"/>
      <c r="AIB4" s="32"/>
      <c r="AIC4" s="32"/>
      <c r="AID4" s="32"/>
      <c r="AIE4" s="32"/>
      <c r="AIF4" s="32"/>
      <c r="AIG4" s="32"/>
      <c r="AIH4" s="32"/>
      <c r="AII4" s="32"/>
      <c r="AIJ4" s="32"/>
      <c r="AIK4" s="32"/>
      <c r="AIL4" s="32"/>
      <c r="AIM4" s="32"/>
      <c r="AIN4" s="32"/>
      <c r="AIO4" s="32"/>
      <c r="AIP4" s="32"/>
      <c r="AIQ4" s="32"/>
      <c r="AIR4" s="32"/>
      <c r="AIS4" s="32"/>
      <c r="AIT4" s="32"/>
      <c r="AIU4" s="32"/>
      <c r="AIV4" s="32"/>
      <c r="AIW4" s="32"/>
      <c r="AIX4" s="32"/>
      <c r="AIY4" s="32"/>
      <c r="AIZ4" s="32"/>
      <c r="AJA4" s="32"/>
      <c r="AJB4" s="32"/>
      <c r="AJC4" s="32"/>
      <c r="AJD4" s="32"/>
      <c r="AJE4" s="32"/>
      <c r="AJF4" s="32"/>
      <c r="AJG4" s="32"/>
      <c r="AJH4" s="32"/>
      <c r="AJI4" s="32"/>
      <c r="AJJ4" s="32"/>
      <c r="AJK4" s="32"/>
      <c r="AJL4" s="32"/>
      <c r="AJM4" s="32"/>
      <c r="AJN4" s="32"/>
      <c r="AJO4" s="32"/>
      <c r="AJP4" s="32"/>
      <c r="AJQ4" s="32"/>
      <c r="AJR4" s="32"/>
      <c r="AJS4" s="32"/>
      <c r="AJT4" s="32"/>
      <c r="AJU4" s="32"/>
      <c r="AJV4" s="32"/>
      <c r="AJW4" s="32"/>
      <c r="AJX4" s="32"/>
      <c r="AJY4" s="32"/>
      <c r="AJZ4" s="32"/>
      <c r="AKA4" s="32"/>
      <c r="AKB4" s="32"/>
      <c r="AKC4" s="32"/>
      <c r="AKD4" s="32"/>
      <c r="AKE4" s="32"/>
      <c r="AKF4" s="32"/>
      <c r="AKG4" s="32"/>
      <c r="AKH4" s="32"/>
      <c r="AKI4" s="32"/>
      <c r="AKJ4" s="32"/>
      <c r="AKK4" s="32"/>
      <c r="AKL4" s="32"/>
    </row>
    <row r="5" spans="1:974" s="2" customFormat="1" ht="11.25" customHeight="1" x14ac:dyDescent="0.25">
      <c r="A5" s="4"/>
      <c r="C5" s="6"/>
      <c r="D5" s="7"/>
    </row>
    <row r="6" spans="1:974" ht="19.5" customHeight="1" x14ac:dyDescent="0.25">
      <c r="A6" s="41" t="s">
        <v>15</v>
      </c>
      <c r="B6" s="41"/>
      <c r="C6" s="3"/>
    </row>
    <row r="7" spans="1:974" s="2" customFormat="1" ht="68.25" customHeight="1" x14ac:dyDescent="0.25">
      <c r="A7" s="42" t="s">
        <v>23</v>
      </c>
      <c r="B7" s="42"/>
      <c r="C7" s="42"/>
      <c r="D7" s="43" t="s">
        <v>22</v>
      </c>
      <c r="E7" s="43"/>
      <c r="F7" s="43"/>
      <c r="G7" s="43"/>
    </row>
    <row r="8" spans="1:974" ht="12.75" customHeight="1" x14ac:dyDescent="0.2">
      <c r="A8" s="36" t="s">
        <v>24</v>
      </c>
      <c r="B8" s="36"/>
      <c r="C8" s="36"/>
      <c r="D8" s="37"/>
      <c r="E8" s="37"/>
      <c r="F8" s="37"/>
      <c r="G8" s="34"/>
    </row>
    <row r="9" spans="1:974" x14ac:dyDescent="0.2">
      <c r="C9" s="8"/>
      <c r="D9" s="7"/>
    </row>
    <row r="10" spans="1:974" x14ac:dyDescent="0.2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topLeftCell="A5" zoomScale="80" zoomScaleNormal="80" workbookViewId="0">
      <selection activeCell="H11" sqref="H11"/>
    </sheetView>
  </sheetViews>
  <sheetFormatPr defaultColWidth="9.140625" defaultRowHeight="12.75" x14ac:dyDescent="0.2"/>
  <cols>
    <col min="1" max="1" width="5.85546875" style="1" customWidth="1"/>
    <col min="2" max="2" width="38.5703125" style="1" customWidth="1"/>
    <col min="3" max="3" width="57.5703125" style="11" customWidth="1"/>
    <col min="4" max="4" width="8.85546875" style="1" customWidth="1"/>
    <col min="5" max="5" width="10.710937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5" style="1" customWidth="1"/>
    <col min="14" max="16384" width="9.140625" style="1"/>
  </cols>
  <sheetData>
    <row r="1" spans="1:14" ht="18.75" x14ac:dyDescent="0.3">
      <c r="A1" s="47"/>
      <c r="B1" s="47"/>
      <c r="C1" s="48"/>
      <c r="D1" s="47"/>
      <c r="E1" s="47"/>
      <c r="F1" s="49"/>
      <c r="G1" s="50"/>
      <c r="H1" s="50"/>
      <c r="I1" s="50"/>
      <c r="J1" s="50"/>
      <c r="K1" s="50"/>
      <c r="L1" s="51"/>
      <c r="M1" s="51" t="s">
        <v>32</v>
      </c>
    </row>
    <row r="2" spans="1:14" ht="18" x14ac:dyDescent="0.25">
      <c r="A2" s="52"/>
      <c r="B2" s="52"/>
      <c r="C2" s="53"/>
      <c r="D2" s="52"/>
      <c r="E2" s="52"/>
      <c r="F2" s="54"/>
      <c r="G2" s="54"/>
      <c r="H2" s="54"/>
      <c r="I2" s="54"/>
      <c r="J2" s="54"/>
      <c r="K2" s="54"/>
      <c r="L2" s="54"/>
      <c r="M2" s="54"/>
    </row>
    <row r="3" spans="1:14" ht="51.6" customHeight="1" x14ac:dyDescent="0.2">
      <c r="A3" s="55" t="s">
        <v>20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62.25" customHeight="1" x14ac:dyDescent="0.2">
      <c r="A4" s="56" t="s">
        <v>1</v>
      </c>
      <c r="B4" s="56" t="s">
        <v>10</v>
      </c>
      <c r="C4" s="56" t="s">
        <v>16</v>
      </c>
      <c r="D4" s="56" t="s">
        <v>2</v>
      </c>
      <c r="E4" s="56" t="s">
        <v>3</v>
      </c>
      <c r="F4" s="57" t="s">
        <v>4</v>
      </c>
      <c r="G4" s="57"/>
      <c r="H4" s="57"/>
      <c r="I4" s="58" t="s">
        <v>5</v>
      </c>
      <c r="J4" s="58"/>
      <c r="K4" s="58"/>
      <c r="L4" s="57" t="s">
        <v>6</v>
      </c>
      <c r="M4" s="57"/>
    </row>
    <row r="5" spans="1:14" ht="201.75" customHeight="1" x14ac:dyDescent="0.2">
      <c r="A5" s="56"/>
      <c r="B5" s="56"/>
      <c r="C5" s="59"/>
      <c r="D5" s="56"/>
      <c r="E5" s="59"/>
      <c r="F5" s="60" t="str">
        <f>[1]Лист1!C11</f>
        <v>КП № 1 (вх№ 123 от 04.06.26)</v>
      </c>
      <c r="G5" s="60" t="str">
        <f>[1]Лист1!D11</f>
        <v>КП № 2 (вх.№ 124 от 04.06.26)</v>
      </c>
      <c r="H5" s="60" t="str">
        <f>[1]Лист1!E11</f>
        <v>КП № 3 (вх. № 125 от 04.06.26)</v>
      </c>
      <c r="I5" s="61" t="s">
        <v>17</v>
      </c>
      <c r="J5" s="61" t="s">
        <v>7</v>
      </c>
      <c r="K5" s="62" t="s">
        <v>34</v>
      </c>
      <c r="L5" s="61" t="s">
        <v>9</v>
      </c>
      <c r="M5" s="61" t="s">
        <v>18</v>
      </c>
    </row>
    <row r="6" spans="1:14" ht="98.25" customHeight="1" x14ac:dyDescent="0.2">
      <c r="A6" s="59">
        <v>1</v>
      </c>
      <c r="B6" s="63" t="s">
        <v>31</v>
      </c>
      <c r="C6" s="64" t="str">
        <f>[1]Лист1!$B$12</f>
        <v xml:space="preserve">Техническое обслуживание трансформаторов, установленных
 в ТП-66 (литер Ю1, инв. № 1010200011) Тихорецкого филиала (ТО-6)
</v>
      </c>
      <c r="D6" s="65" t="s">
        <v>33</v>
      </c>
      <c r="E6" s="66">
        <v>1</v>
      </c>
      <c r="F6" s="67">
        <f>[1]Лист1!C12</f>
        <v>30000</v>
      </c>
      <c r="G6" s="68">
        <f>[1]Лист1!D12</f>
        <v>30100</v>
      </c>
      <c r="H6" s="67">
        <f>[1]Лист1!E12</f>
        <v>27657</v>
      </c>
      <c r="I6" s="69">
        <f>AVERAGE(F6:H6)</f>
        <v>29252.333333333332</v>
      </c>
      <c r="J6" s="61">
        <f>SQRT(((SUM((POWER(H6-I6,2)),(POWER(G6-I6,2)),(POWER(F6-I6,2))))/(COLUMNS(F6:H6)-1)))</f>
        <v>1382.503646770356</v>
      </c>
      <c r="K6" s="62">
        <f>J6/I6*100</f>
        <v>4.7261311807731214</v>
      </c>
      <c r="L6" s="69">
        <f>MIN(F6:H6)</f>
        <v>27657</v>
      </c>
      <c r="M6" s="69">
        <f>E6*L6</f>
        <v>27657</v>
      </c>
    </row>
    <row r="7" spans="1:14" ht="88.5" customHeight="1" x14ac:dyDescent="0.2">
      <c r="A7" s="70"/>
      <c r="B7" s="71"/>
      <c r="C7" s="64" t="str">
        <f>[1]Лист1!$B$13</f>
        <v xml:space="preserve">Техническое обслуживание трансформаторов, установленных
 в ТП-66 (литер Ю1, инв. № 1010200011) Тихорецкого филиала (ТО-12)
</v>
      </c>
      <c r="D7" s="65" t="s">
        <v>33</v>
      </c>
      <c r="E7" s="66">
        <v>1</v>
      </c>
      <c r="F7" s="67">
        <f>[1]Лист1!C13</f>
        <v>34900</v>
      </c>
      <c r="G7" s="68">
        <f>[1]Лист1!D13</f>
        <v>30100</v>
      </c>
      <c r="H7" s="67">
        <f>[1]Лист1!E13</f>
        <v>27657</v>
      </c>
      <c r="I7" s="69">
        <f t="shared" ref="I7" si="0">AVERAGE(F7:H7)</f>
        <v>30885.666666666668</v>
      </c>
      <c r="J7" s="61">
        <f t="shared" ref="J7" si="1">SQRT(((SUM((POWER(H7-I7,2)),(POWER(G7-I7,2)),(POWER(F7-I7,2))))/(COLUMNS(F7:H7)-1)))</f>
        <v>3684.8631363095878</v>
      </c>
      <c r="K7" s="62">
        <f t="shared" ref="K7" si="2">J7/I7*100</f>
        <v>11.930657596219135</v>
      </c>
      <c r="L7" s="69">
        <f t="shared" ref="L7" si="3">MIN(F7:H7)</f>
        <v>27657</v>
      </c>
      <c r="M7" s="69">
        <f t="shared" ref="M7" si="4">E7*L7</f>
        <v>27657</v>
      </c>
    </row>
    <row r="8" spans="1:14" ht="39" customHeight="1" x14ac:dyDescent="0.2">
      <c r="A8" s="72" t="s">
        <v>0</v>
      </c>
      <c r="B8" s="72"/>
      <c r="C8" s="72"/>
      <c r="D8" s="72"/>
      <c r="E8" s="72"/>
      <c r="F8" s="72"/>
      <c r="G8" s="72"/>
      <c r="H8" s="72"/>
      <c r="I8" s="73">
        <f>SUM(M6:M7)</f>
        <v>55314</v>
      </c>
      <c r="J8" s="74" t="s">
        <v>8</v>
      </c>
      <c r="K8" s="74"/>
      <c r="L8" s="74"/>
      <c r="M8" s="75"/>
      <c r="N8" s="8"/>
    </row>
    <row r="9" spans="1:14" ht="81" customHeight="1" x14ac:dyDescent="0.2">
      <c r="A9" s="76" t="s">
        <v>29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8"/>
    </row>
    <row r="10" spans="1:14" s="2" customFormat="1" ht="33.75" hidden="1" customHeight="1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5"/>
    </row>
    <row r="11" spans="1:14" s="2" customFormat="1" ht="84.75" customHeight="1" x14ac:dyDescent="0.25">
      <c r="A11" s="78" t="str">
        <f>[1]Лист1!$B$17</f>
        <v>Старший инспектор группы инженерно-технического обеспечения, связи и вооружения отдела тылового обеспечения
Тихорецкого филиала ФКУ ДПО МУЦС
ГУФСИН России по Краснодарскому краю
старший лейтенант внутренней службы</v>
      </c>
      <c r="B11" s="78"/>
      <c r="C11" s="78"/>
      <c r="D11" s="79" t="s">
        <v>30</v>
      </c>
      <c r="E11" s="79"/>
      <c r="F11" s="79"/>
      <c r="G11" s="79"/>
      <c r="H11" s="77"/>
      <c r="I11" s="77"/>
      <c r="J11" s="77"/>
      <c r="K11" s="77"/>
      <c r="L11" s="77"/>
      <c r="M11" s="77"/>
      <c r="N11" s="5"/>
    </row>
    <row r="12" spans="1:14" s="2" customFormat="1" ht="19.149999999999999" customHeight="1" x14ac:dyDescent="0.25">
      <c r="A12" s="44"/>
      <c r="B12" s="44"/>
      <c r="C12" s="44"/>
      <c r="D12" s="45"/>
      <c r="E12" s="45"/>
      <c r="F12" s="45"/>
      <c r="G12" s="35"/>
      <c r="H12" s="35"/>
      <c r="I12" s="35"/>
      <c r="J12" s="35"/>
      <c r="K12" s="35"/>
      <c r="L12" s="35"/>
      <c r="M12" s="35"/>
    </row>
    <row r="13" spans="1:14" ht="59.25" customHeight="1" x14ac:dyDescent="0.2">
      <c r="D13" s="16"/>
      <c r="E13" s="16"/>
      <c r="F13" s="16"/>
      <c r="G13" s="46"/>
      <c r="H13" s="46"/>
      <c r="I13" s="46"/>
      <c r="J13" s="16"/>
      <c r="K13" s="16"/>
      <c r="L13" s="16"/>
      <c r="M13" s="16"/>
    </row>
    <row r="14" spans="1:14" s="2" customFormat="1" ht="23.25" customHeight="1" x14ac:dyDescent="0.2">
      <c r="D14" s="31"/>
      <c r="E14" s="16"/>
      <c r="F14" s="17"/>
      <c r="G14" s="18"/>
      <c r="H14" s="18"/>
      <c r="I14" s="18"/>
      <c r="J14" s="18"/>
      <c r="K14" s="18"/>
      <c r="L14" s="18"/>
      <c r="M14" s="18"/>
    </row>
    <row r="15" spans="1:14" ht="16.5" customHeight="1" x14ac:dyDescent="0.2">
      <c r="A15" s="21"/>
    </row>
    <row r="16" spans="1:14" ht="27" customHeight="1" x14ac:dyDescent="0.2">
      <c r="A16" s="21"/>
      <c r="B16" s="29"/>
      <c r="C16" s="27"/>
      <c r="D16" s="23"/>
      <c r="E16" s="24"/>
      <c r="F16" s="28"/>
      <c r="G16" s="28"/>
      <c r="H16" s="28"/>
      <c r="I16" s="25"/>
      <c r="J16" s="22"/>
      <c r="K16" s="23"/>
      <c r="L16" s="26"/>
      <c r="M16" s="25"/>
      <c r="N16" s="8"/>
    </row>
    <row r="17" spans="1:14" x14ac:dyDescent="0.2">
      <c r="A17" s="21"/>
      <c r="B17" s="30"/>
      <c r="C17" s="27"/>
      <c r="D17" s="23"/>
      <c r="E17" s="24"/>
      <c r="F17" s="28"/>
      <c r="G17" s="28"/>
      <c r="H17" s="28"/>
      <c r="I17" s="25"/>
      <c r="J17" s="22"/>
      <c r="K17" s="23"/>
      <c r="L17" s="26"/>
      <c r="M17" s="25"/>
      <c r="N17" s="8"/>
    </row>
    <row r="18" spans="1:14" x14ac:dyDescent="0.2">
      <c r="A18" s="8"/>
      <c r="B18" s="8"/>
      <c r="C18" s="19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x14ac:dyDescent="0.2">
      <c r="A19" s="8"/>
      <c r="B19" s="8"/>
      <c r="C19" s="19"/>
      <c r="D19" s="8"/>
      <c r="E19" s="8"/>
      <c r="F19" s="8"/>
      <c r="G19" s="8"/>
      <c r="H19" s="8"/>
      <c r="I19" s="8"/>
      <c r="J19" s="8"/>
      <c r="K19" s="8"/>
      <c r="L19" s="8"/>
      <c r="M19" s="20"/>
    </row>
  </sheetData>
  <mergeCells count="19">
    <mergeCell ref="A11:C11"/>
    <mergeCell ref="A12:C12"/>
    <mergeCell ref="D12:F12"/>
    <mergeCell ref="D11:G11"/>
    <mergeCell ref="G13:I13"/>
    <mergeCell ref="F2:M2"/>
    <mergeCell ref="A9:M9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8:H8"/>
    <mergeCell ref="B6:B7"/>
    <mergeCell ref="A6:A7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YFSIN</cp:lastModifiedBy>
  <cp:lastPrinted>2026-06-16T11:07:28Z</cp:lastPrinted>
  <dcterms:created xsi:type="dcterms:W3CDTF">2014-01-15T18:15:09Z</dcterms:created>
  <dcterms:modified xsi:type="dcterms:W3CDTF">2026-06-16T11:12:59Z</dcterms:modified>
</cp:coreProperties>
</file>