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90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(базовый)'!$A$1:$P$23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<sst xmlns="http://schemas.openxmlformats.org/spreadsheetml/2006/main" count="24" uniqueCount="24">
  <si>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РАСЧЕТ СТАРТОВОЙ (МАКСИМАЛЬНОЙ) ЦЕНЫ КОНТРАКТА НА ЕАТ "БЕРЕЗКА"</t>
  </si>
  <si>
    <t>Предмет контракта: Поставка продуктов питания для питания детей пришкольного оздоровительного лагеря (бутилированная вода)</t>
  </si>
  <si>
    <t>Заказчик: МБОУ СОШ с. Восточное им. Героя РФ Аксенова А.А. Хабаровского муниципального района Хабаровского края</t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</si>
  <si>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</si>
  <si>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</si>
  <si>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</si>
  <si>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</si>
  <si>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</si>
  <si>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</si>
  <si>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товара, указанная в источнике № 1.
Реквизиты источника: № 18 от 12.05.2026, руб.</t>
  </si>
  <si>
    <t>Цена единицы товара, указанная в источнике № 2.
Реквизиты источника: № 21 от 12.05.2026, руб.</t>
  </si>
  <si>
    <t>Цена единицы товара, указанная в источнике № 3.
Реквизиты источника: № 41 от 13.05.2026,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</si>
  <si>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</si>
  <si>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</si>
  <si>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</si>
  <si>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</si>
  <si>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Бутилированная вода 0,5</t>
  </si>
  <si>
    <t>В соответствии с ТЧ</t>
  </si>
  <si>
    <t>шт</t>
  </si>
  <si>
    <t>ИТОГО:</t>
  </si>
  <si>
    <t xml:space="preserve">Дата подготовки обоснования стартовой (максимальной) цены: 25.05.2026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</si>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</sst>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</numFmts>
  <fonts count="35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9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center" wrapText="1" shrinkToFit="1"/>
    </xf>
    <xf numFmtId="180" fontId="11" fillId="3" borderId="1" xfId="0" applyNumberFormat="1" applyFont="1" applyFill="1" applyBorder="1" applyAlignment="1">
      <alignment horizontal="center" vertical="center" wrapText="1" shrinkToFit="1"/>
    </xf>
    <xf numFmtId="181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10" fontId="11" fillId="3" borderId="1" xfId="3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right" vertical="center" wrapText="1" shrinkToFit="1"/>
    </xf>
    <xf numFmtId="0" fontId="12" fillId="3" borderId="3" xfId="0" applyFont="1" applyFill="1" applyBorder="1" applyAlignment="1">
      <alignment horizontal="right" vertical="center" wrapText="1" shrinkToFit="1"/>
    </xf>
    <xf numFmtId="0" fontId="12" fillId="3" borderId="4" xfId="0" applyFont="1" applyFill="1" applyBorder="1" applyAlignment="1">
      <alignment horizontal="right" vertical="center" wrapText="1" shrinkToFit="1"/>
    </xf>
    <xf numFmtId="181" fontId="13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2"/>
  <sheetViews>
    <sheetView tabSelected="1" zoomScale="70" zoomScaleNormal="70" workbookViewId="0">
      <selection activeCell="H16" sqref="H16"/>
    </sheetView>
  </sheetViews>
  <sheetFormatPr defaultColWidth="9" defaultRowHeight="13.8"/>
  <cols>
    <col min="1" max="1" width="4.57407407407407" style="3" customWidth="1"/>
    <col min="2" max="2" width="43.3240740740741" style="3" customWidth="1"/>
    <col min="3" max="3" width="30.287037037037" style="3" customWidth="1"/>
    <col min="4" max="4" width="9.42592592592593" style="3" customWidth="1"/>
    <col min="5" max="5" width="13" style="3" customWidth="1"/>
    <col min="6" max="6" width="22.0555555555556" style="3" customWidth="1"/>
    <col min="7" max="7" width="21.5740740740741" style="3" customWidth="1"/>
    <col min="8" max="8" width="22.0648148148148" style="3" customWidth="1"/>
    <col min="9" max="9" width="20.3055555555556" style="3" customWidth="1"/>
    <col min="10" max="10" width="18.0925925925926" style="3" customWidth="1"/>
    <col min="11" max="11" width="18.5740740740741" style="3" customWidth="1"/>
    <col min="12" max="12" width="21.5740740740741" style="2" customWidth="1"/>
    <col min="13" max="13" width="22.5740740740741" style="3" customWidth="1"/>
    <col min="14" max="14" width="14.8518518518519" style="3" customWidth="1"/>
    <col min="15" max="15" width="14.287037037037" style="3" customWidth="1"/>
    <col min="16" max="16" width="27.287037037037" style="3" customWidth="1"/>
    <col min="17" max="16384" width="9.13888888888889" style="3"/>
  </cols>
  <sheetData>
    <row r="1" ht="16.8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ht="33" customHeight="1" spans="1:1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1.5" customHeight="1" spans="1:16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</row>
    <row r="5" ht="18" spans="1:16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</row>
    <row r="6" ht="18" spans="1:16">
      <c r="A6" s="6"/>
      <c r="B6" s="11"/>
      <c r="C6" s="12"/>
      <c r="D6" s="12"/>
      <c r="E6" s="12"/>
      <c r="F6" s="6"/>
      <c r="G6" s="6"/>
      <c r="H6" s="6"/>
      <c r="I6" s="6"/>
      <c r="J6" s="13"/>
      <c r="K6" s="13"/>
      <c r="L6" s="14"/>
      <c r="M6" s="13"/>
      <c r="N6" s="13"/>
      <c r="O6" s="13"/>
      <c r="P6" s="13"/>
    </row>
    <row r="7" s="1" customFormat="1" ht="143" customHeight="1" spans="1:16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/>
      <c r="N7" s="16"/>
      <c r="O7" s="16"/>
      <c r="P7" s="16"/>
    </row>
    <row r="8" s="1" customFormat="1" ht="15" customHeight="1" spans="1:16">
      <c r="A8" s="17">
        <v>1</v>
      </c>
      <c r="B8" s="18" t="s">
        <v>16</v>
      </c>
      <c r="C8" s="19" t="s">
        <v>17</v>
      </c>
      <c r="D8" s="19" t="s">
        <v>18</v>
      </c>
      <c r="E8" s="19">
        <v>1050</v>
      </c>
      <c r="F8" s="20">
        <v>43</v>
      </c>
      <c r="G8" s="20">
        <v>44</v>
      </c>
      <c r="H8" s="20">
        <v>40</v>
      </c>
      <c r="I8" s="21">
        <f>ROUNDDOWN(AVERAGE(F8:H8),2)</f>
        <v>42.33</v>
      </c>
      <c r="J8" s="22">
        <f>STDEV(F8:H8)</f>
        <v>2.08</v>
      </c>
      <c r="K8" s="23">
        <f>J8/I8</f>
        <v>0.0491</v>
      </c>
      <c r="L8" s="21">
        <f>I8*E8</f>
        <v>44446.5</v>
      </c>
      <c r="M8" s="16"/>
      <c r="N8" s="16"/>
      <c r="O8" s="16"/>
      <c r="P8" s="16"/>
    </row>
    <row r="9" s="2" customFormat="1" ht="30" customHeight="1" spans="1:16">
      <c r="A9" s="24" t="s">
        <v>19</v>
      </c>
      <c r="B9" s="25"/>
      <c r="C9" s="25"/>
      <c r="D9" s="25"/>
      <c r="E9" s="25"/>
      <c r="F9" s="25"/>
      <c r="G9" s="25"/>
      <c r="H9" s="25"/>
      <c r="I9" s="25"/>
      <c r="J9" s="25"/>
      <c r="K9" s="26"/>
      <c r="L9" s="27">
        <f>SUM(L8:L8)</f>
        <v>44446.5</v>
      </c>
      <c r="M9" s="7"/>
      <c r="N9" s="7"/>
      <c r="O9" s="7"/>
      <c r="P9" s="7"/>
    </row>
    <row r="10" s="2" customFormat="1" ht="20" customHeight="1" spans="1:16">
      <c r="A10" s="28"/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</row>
    <row r="11" s="2" customFormat="1" ht="20" customHeight="1" spans="1:16">
      <c r="A11" s="28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</row>
    <row r="12" s="2" customFormat="1" ht="20" customHeight="1" spans="1:16">
      <c r="A12" s="28"/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</row>
    <row r="13" s="2" customFormat="1" ht="20" customHeight="1" spans="1:16">
      <c r="A13" s="28" t="s">
        <v>20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</row>
    <row r="14" s="2" customFormat="1" ht="53" customHeight="1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</row>
    <row r="15" s="2" customFormat="1" ht="21" customHeight="1" spans="1:16">
      <c r="A15" s="6" t="s">
        <v>21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7"/>
      <c r="M15" s="7"/>
      <c r="N15" s="7"/>
      <c r="O15" s="7"/>
      <c r="P15" s="7"/>
    </row>
    <row r="16" ht="18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7"/>
      <c r="M16" s="6"/>
      <c r="N16" s="6"/>
      <c r="O16" s="6"/>
      <c r="P16" s="6"/>
    </row>
    <row r="17" ht="18" spans="1:16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6"/>
      <c r="N17" s="6"/>
      <c r="O17" s="6"/>
      <c r="P17" s="6"/>
    </row>
    <row r="18" ht="18" spans="1:16">
      <c r="A18" s="6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7"/>
      <c r="M18" s="6"/>
      <c r="N18" s="6"/>
      <c r="O18" s="6"/>
      <c r="P18" s="6"/>
    </row>
    <row r="19" ht="18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7"/>
      <c r="M19" s="6"/>
      <c r="N19" s="6"/>
      <c r="O19" s="6"/>
      <c r="P19" s="6"/>
    </row>
    <row r="20" ht="18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  <c r="M20" s="6"/>
      <c r="N20" s="6"/>
      <c r="O20" s="6"/>
      <c r="P20" s="6"/>
    </row>
    <row r="21" ht="18" spans="1:16">
      <c r="M21" s="6"/>
      <c r="N21" s="6"/>
      <c r="O21" s="6"/>
      <c r="P21" s="6"/>
    </row>
    <row r="22" spans="1:16">
      <c r="F22" s="29"/>
    </row>
    <row r="23" spans="1:16">
      <c r="F23" s="29"/>
    </row>
    <row r="24" spans="1:16">
      <c r="F24" s="29"/>
    </row>
    <row r="25" spans="1:16">
      <c r="F25" s="29"/>
    </row>
    <row r="26" spans="1:16">
      <c r="F26" s="29"/>
    </row>
    <row r="27" spans="1:16">
      <c r="F27" s="29"/>
    </row>
    <row r="28" spans="1:16">
      <c r="F28" s="29"/>
    </row>
    <row r="29" spans="1:16">
      <c r="F29" s="29"/>
    </row>
    <row r="30" spans="1:16">
      <c r="F30" s="29"/>
    </row>
    <row r="31" spans="1:16">
      <c r="F31" s="29"/>
    </row>
    <row r="32" spans="1:16">
      <c r="F32" s="29"/>
    </row>
    <row r="33" spans="6:6">
      <c r="F33" s="29"/>
    </row>
    <row r="34" spans="6:6">
      <c r="F34" s="30"/>
    </row>
    <row r="35" spans="6:6">
      <c r="F35" s="30"/>
    </row>
    <row r="36" spans="6:6">
      <c r="F36" s="31"/>
    </row>
    <row r="37" spans="6:6">
      <c r="F37" s="31"/>
    </row>
    <row r="38" spans="6:6">
      <c r="F38" s="31"/>
    </row>
    <row r="39" spans="6:6">
      <c r="F39" s="31"/>
    </row>
    <row r="40" spans="6:6">
      <c r="F40" s="31"/>
    </row>
    <row r="41" spans="6:6">
      <c r="F41" s="31"/>
    </row>
    <row r="42" spans="6:6">
      <c r="F42" s="31"/>
    </row>
  </sheetData>
  <mergeCells count="4">
    <mergeCell ref="A1:P1"/>
    <mergeCell ref="A3:P3"/>
    <mergeCell ref="A4:L4"/>
    <mergeCell ref="A9:K9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WPS_1777857089</cp:lastModifiedBy>
  <dcterms:created xsi:type="dcterms:W3CDTF">2006-09-28T05:33:00Z</dcterms:created>
  <dcterms:modified xsi:type="dcterms:W3CDTF">2026-05-25T10:41:33Z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61A8E056E84E4BDC86F40E93FE1B8778_13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