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5005" windowHeight="11550"/>
  </bookViews>
  <sheets>
    <sheet name="3 участника" sheetId="1" r:id="rId1"/>
  </sheets>
  <calcPr calcId="145621"/>
</workbook>
</file>

<file path=xl/calcChain.xml><?xml version="1.0" encoding="utf-8"?>
<calcChain xmlns="http://schemas.openxmlformats.org/spreadsheetml/2006/main">
  <c r="H4" i="1" l="1"/>
  <c r="H3" i="1" l="1"/>
  <c r="D8" i="1" l="1"/>
  <c r="D7" i="1" s="1"/>
  <c r="D9" i="1" l="1"/>
  <c r="D6" i="1" l="1"/>
</calcChain>
</file>

<file path=xl/sharedStrings.xml><?xml version="1.0" encoding="utf-8"?>
<sst xmlns="http://schemas.openxmlformats.org/spreadsheetml/2006/main" count="27" uniqueCount="24">
  <si>
    <t xml:space="preserve"> =</t>
  </si>
  <si>
    <t xml:space="preserve"> = </t>
  </si>
  <si>
    <t xml:space="preserve"> </t>
  </si>
  <si>
    <t>Ед. изм.</t>
  </si>
  <si>
    <t xml:space="preserve">    Таким образом, значение коэффициента не превышает 33%, совокупность ценовых значений является однородной.</t>
  </si>
  <si>
    <t>Расчет Н(М)ЦК                  (руб.)</t>
  </si>
  <si>
    <t>№</t>
  </si>
  <si>
    <t xml:space="preserve">Cреднее квадратичное отклонение </t>
  </si>
  <si>
    <t xml:space="preserve">Коэффициент вариации </t>
  </si>
  <si>
    <t>Итого:</t>
  </si>
  <si>
    <t>Обоснование начальной (максимальной) цены договора</t>
  </si>
  <si>
    <r>
      <t xml:space="preserve">Средняя арифметическая величина цены единицы товара, работы, услуги - </t>
    </r>
    <r>
      <rPr>
        <b/>
        <sz val="11"/>
        <color theme="1"/>
        <rFont val="Times New Roman"/>
        <family val="1"/>
        <charset val="204"/>
      </rPr>
      <t>&lt;ц&gt;</t>
    </r>
    <r>
      <rPr>
        <sz val="11"/>
        <color theme="1"/>
        <rFont val="Times New Roman"/>
        <family val="1"/>
        <charset val="204"/>
      </rPr>
      <t xml:space="preserve">
</t>
    </r>
  </si>
  <si>
    <r>
      <t xml:space="preserve">Количество значений, используемых в расчете - </t>
    </r>
    <r>
      <rPr>
        <b/>
        <sz val="11"/>
        <color theme="1"/>
        <rFont val="Times New Roman"/>
        <family val="1"/>
        <charset val="204"/>
      </rPr>
      <t>n</t>
    </r>
    <r>
      <rPr>
        <sz val="11"/>
        <color theme="1"/>
        <rFont val="Times New Roman"/>
        <family val="1"/>
        <charset val="204"/>
      </rPr>
      <t xml:space="preserve">
 </t>
    </r>
  </si>
  <si>
    <t>Исполнитель: Емельянова М.А.</t>
  </si>
  <si>
    <t>тел. 27-10-64</t>
  </si>
  <si>
    <t>Наименование товара</t>
  </si>
  <si>
    <t>Количество</t>
  </si>
  <si>
    <t>Поставщик № 1</t>
  </si>
  <si>
    <t>Поставщик № 2</t>
  </si>
  <si>
    <t>Поставщик № 3</t>
  </si>
  <si>
    <t>Начальная (максимальная) цена Договора (далее - НМЦ) определена в соответствии с Федеральным законом от 05.04.2013 № 44-ФЗ «О контрактной системе в сфере за-купок товаров, работ, услуг для обеспечения государственных и муниципальных нужд»,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Метод определения НМЦ: метод сопоставимых рыночных цен (анализ рынка).</t>
  </si>
  <si>
    <t>шт.</t>
  </si>
  <si>
    <t>Кликер для презентаций</t>
  </si>
  <si>
    <t>В результате проведенного расчета начальная (максимальная) цена договора устанавливается по средней цене в размере: 692 (шестьсот девяносто два рубля) рубля 48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</si>
</sst>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%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Verdana"/>
      <family val="2"/>
      <charset val="204"/>
    </font>
    <font>
      <sz val="10"/>
      <color indexed="8"/>
      <name val="Arial"/>
    </font>
    <font>
      <sz val="10"/>
      <color indexed="8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 applyFill="0" applyProtection="0"/>
    <xf numFmtId="0" fontId="10" fillId="0" borderId="0" applyFill="0" applyProtection="0"/>
    <xf numFmtId="0" fontId="11" fillId="0" borderId="0" applyFill="0" applyProtection="0"/>
    <xf numFmtId="0" fontId="12" fillId="0" borderId="0" applyFill="0" applyProtection="0"/>
    <xf numFmtId="0" fontId="13" fillId="0" borderId="0" applyFill="0" applyProtection="0"/>
  </cellStyleXfs>
  <cellXfs count="38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</cellXfs>
  <cellStyles count="7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38100</xdr:rowOff>
    </xdr:from>
    <xdr:to>
      <xdr:col>3</xdr:col>
      <xdr:colOff>314031</xdr:colOff>
      <xdr:row>6</xdr:row>
      <xdr:rowOff>477050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3276600"/>
          <a:ext cx="999831" cy="4389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85725</xdr:rowOff>
    </xdr:from>
    <xdr:to>
      <xdr:col>3</xdr:col>
      <xdr:colOff>246969</xdr:colOff>
      <xdr:row>5</xdr:row>
      <xdr:rowOff>433227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9775" y="2619375"/>
          <a:ext cx="932769" cy="347502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</xdr:row>
      <xdr:rowOff>542925</xdr:rowOff>
    </xdr:from>
    <xdr:to>
      <xdr:col>8</xdr:col>
      <xdr:colOff>239778</xdr:colOff>
      <xdr:row>1</xdr:row>
      <xdr:rowOff>902620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24700" y="857250"/>
          <a:ext cx="1487553" cy="35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7" workbookViewId="0">
      <selection activeCell="J10" sqref="J10"/>
    </sheetView>
  </sheetViews>
  <sheetFormatPr defaultRowHeight="15"/>
  <cols>
    <col min="1" max="1" width="3.85546875" style="1" customWidth="1"/>
    <col min="2" max="2" width="29.140625" style="1" customWidth="1"/>
    <col min="3" max="3" width="10.28515625" style="3" customWidth="1"/>
    <col min="4" max="4" width="13.85546875" style="4" customWidth="1"/>
    <col min="5" max="6" width="16.28515625" style="1" customWidth="1"/>
    <col min="7" max="7" width="16.85546875" style="1" customWidth="1"/>
    <col min="8" max="8" width="19" style="1" customWidth="1"/>
    <col min="9" max="9" width="11.28515625" style="1" customWidth="1"/>
    <col min="10" max="16384" width="9.140625" style="1"/>
  </cols>
  <sheetData>
    <row r="1" spans="1:9" ht="24.75" customHeight="1" thickBot="1">
      <c r="A1" s="30" t="s">
        <v>10</v>
      </c>
      <c r="B1" s="31"/>
      <c r="C1" s="31"/>
      <c r="D1" s="31"/>
      <c r="E1" s="31"/>
      <c r="F1" s="31"/>
      <c r="G1" s="31"/>
      <c r="H1" s="31"/>
      <c r="I1" s="5"/>
    </row>
    <row r="2" spans="1:9" s="2" customFormat="1" ht="74.25" customHeight="1">
      <c r="A2" s="19" t="s">
        <v>6</v>
      </c>
      <c r="B2" s="23" t="s">
        <v>15</v>
      </c>
      <c r="C2" s="22" t="s">
        <v>3</v>
      </c>
      <c r="D2" s="22" t="s">
        <v>16</v>
      </c>
      <c r="E2" s="20" t="s">
        <v>17</v>
      </c>
      <c r="F2" s="20" t="s">
        <v>18</v>
      </c>
      <c r="G2" s="20" t="s">
        <v>19</v>
      </c>
      <c r="H2" s="24" t="s">
        <v>5</v>
      </c>
      <c r="I2" s="8"/>
    </row>
    <row r="3" spans="1:9" s="2" customFormat="1" ht="54" customHeight="1">
      <c r="A3" s="28">
        <v>1</v>
      </c>
      <c r="B3" s="29" t="s">
        <v>22</v>
      </c>
      <c r="C3" s="25" t="s">
        <v>21</v>
      </c>
      <c r="D3" s="18">
        <v>1</v>
      </c>
      <c r="E3" s="26">
        <v>703.3</v>
      </c>
      <c r="F3" s="26">
        <v>681.66</v>
      </c>
      <c r="G3" s="26">
        <v>692.48</v>
      </c>
      <c r="H3" s="26">
        <f>AVERAGE(E3:G3)</f>
        <v>692.48</v>
      </c>
      <c r="I3" s="8"/>
    </row>
    <row r="4" spans="1:9" ht="31.5" customHeight="1">
      <c r="A4" s="18"/>
      <c r="B4" s="27" t="s">
        <v>9</v>
      </c>
      <c r="C4" s="18"/>
      <c r="D4" s="18">
        <v>1</v>
      </c>
      <c r="E4" s="26">
        <v>703.3</v>
      </c>
      <c r="F4" s="26">
        <v>681.66</v>
      </c>
      <c r="G4" s="26">
        <v>692.48</v>
      </c>
      <c r="H4" s="26">
        <f>AVERAGE(E4:G4)</f>
        <v>692.48</v>
      </c>
      <c r="I4" s="5"/>
    </row>
    <row r="5" spans="1:9" ht="9" customHeight="1" thickBot="1">
      <c r="I5" s="5"/>
    </row>
    <row r="6" spans="1:9" ht="39" customHeight="1" thickBot="1">
      <c r="B6" s="9" t="s">
        <v>8</v>
      </c>
      <c r="C6" s="10" t="s">
        <v>0</v>
      </c>
      <c r="D6" s="11">
        <f>(D7/D8)</f>
        <v>1.562499999999999E-2</v>
      </c>
      <c r="E6" s="35" t="s">
        <v>4</v>
      </c>
      <c r="F6" s="36"/>
      <c r="G6" s="36"/>
      <c r="H6" s="36"/>
      <c r="I6" s="5"/>
    </row>
    <row r="7" spans="1:9" ht="42" customHeight="1" thickBot="1">
      <c r="B7" s="9" t="s">
        <v>7</v>
      </c>
      <c r="C7" s="10" t="s">
        <v>0</v>
      </c>
      <c r="D7" s="12">
        <f>SQRT(((SUM((POWER(E4-D8,2)),(POWER(F4-D8,2)),(POWER(G4-D8,2)))/(COLUMNS(E4:G4)-1))))</f>
        <v>10.819999999999993</v>
      </c>
      <c r="E7" s="13"/>
      <c r="F7" s="2"/>
      <c r="I7" s="5"/>
    </row>
    <row r="8" spans="1:9" ht="46.5" customHeight="1" thickBot="1">
      <c r="B8" s="21" t="s">
        <v>11</v>
      </c>
      <c r="C8" s="10" t="s">
        <v>1</v>
      </c>
      <c r="D8" s="14">
        <f>SUM(H4)</f>
        <v>692.48</v>
      </c>
      <c r="E8" s="1" t="s">
        <v>2</v>
      </c>
      <c r="F8" s="1" t="s">
        <v>2</v>
      </c>
      <c r="G8" s="15"/>
      <c r="I8" s="5"/>
    </row>
    <row r="9" spans="1:9" ht="33" customHeight="1" thickBot="1">
      <c r="B9" s="21" t="s">
        <v>12</v>
      </c>
      <c r="C9" s="10" t="s">
        <v>0</v>
      </c>
      <c r="D9" s="16">
        <f>COLUMNS(E4:G4)</f>
        <v>3</v>
      </c>
      <c r="I9" s="5"/>
    </row>
    <row r="10" spans="1:9" ht="32.25" customHeight="1" thickBot="1">
      <c r="B10" s="37" t="s">
        <v>23</v>
      </c>
      <c r="C10" s="37"/>
      <c r="D10" s="37"/>
      <c r="E10" s="37"/>
      <c r="F10" s="37"/>
      <c r="G10" s="37"/>
      <c r="H10" s="37"/>
      <c r="I10" s="5"/>
    </row>
    <row r="11" spans="1:9" ht="74.25" customHeight="1" thickBot="1">
      <c r="B11" s="32" t="s">
        <v>20</v>
      </c>
      <c r="C11" s="33"/>
      <c r="D11" s="33"/>
      <c r="E11" s="33"/>
      <c r="F11" s="33"/>
      <c r="G11" s="33"/>
      <c r="H11" s="34"/>
      <c r="I11" s="5"/>
    </row>
    <row r="12" spans="1:9">
      <c r="B12" s="17" t="s">
        <v>13</v>
      </c>
      <c r="I12" s="5"/>
    </row>
    <row r="13" spans="1:9">
      <c r="B13" s="1" t="s">
        <v>14</v>
      </c>
      <c r="I13" s="5"/>
    </row>
    <row r="14" spans="1:9">
      <c r="I14" s="5"/>
    </row>
    <row r="15" spans="1:9">
      <c r="I15" s="5"/>
    </row>
    <row r="16" spans="1:9">
      <c r="I16" s="5"/>
    </row>
    <row r="17" spans="1:9">
      <c r="I17" s="5"/>
    </row>
    <row r="18" spans="1:9">
      <c r="I18" s="5"/>
    </row>
    <row r="19" spans="1:9">
      <c r="I19" s="5"/>
    </row>
    <row r="20" spans="1:9">
      <c r="A20" s="5"/>
      <c r="B20" s="5"/>
      <c r="C20" s="6"/>
      <c r="D20" s="7"/>
      <c r="E20" s="5"/>
      <c r="F20" s="5"/>
      <c r="G20" s="5"/>
      <c r="H20" s="5"/>
      <c r="I20" s="5"/>
    </row>
  </sheetData>
  <mergeCells count="4">
    <mergeCell ref="A1:H1"/>
    <mergeCell ref="B11:H11"/>
    <mergeCell ref="E6:H6"/>
    <mergeCell ref="B10:H10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Миронова Юлия Геннадьевна</dc:creator>
  <cp:lastModifiedBy>Юрист</cp:lastModifiedBy>
  <cp:lastPrinted>2026-05-05T06:31:28Z</cp:lastPrinted>
  <dcterms:created xsi:type="dcterms:W3CDTF">2014-01-16T13:03:43Z</dcterms:created>
  <dcterms:modified xsi:type="dcterms:W3CDTF">2026-05-27T05:15:54Z</dcterms:modified>
</cp:coreProperties>
</file>