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2"/>
  </bookViews>
  <sheets>
    <sheet name="Приложение №1 к обоснован НМЦК" sheetId="1" r:id="rId1"/>
    <sheet name="тех задание " sheetId="2" state="hidden" r:id="rId2"/>
    <sheet name="Обоснование НМЦК" sheetId="3" r:id="rId3"/>
  </sheets>
  <definedNames>
    <definedName name="_xlnm._FilterDatabase" localSheetId="0" hidden="1">'Приложение №1 к обоснован НМЦК'!$A$6:$K$731</definedName>
    <definedName name="_xlnm.Print_Area" localSheetId="2">'Обоснование НМЦК'!$A$1:$J$33</definedName>
    <definedName name="_xlnm.Print_Area" localSheetId="0">'Приложение №1 к обоснован НМЦК'!$A$1:$K$731</definedName>
  </definedNames>
  <calcPr calcId="145621"/>
</workbook>
</file>

<file path=xl/calcChain.xml><?xml version="1.0" encoding="utf-8"?>
<calcChain xmlns="http://schemas.openxmlformats.org/spreadsheetml/2006/main">
  <c r="H731" i="1" l="1"/>
  <c r="E10" i="3" l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H655" i="1"/>
  <c r="I655" i="1"/>
  <c r="J655" i="1" s="1"/>
  <c r="H656" i="1"/>
  <c r="I656" i="1"/>
  <c r="J656" i="1" s="1"/>
  <c r="H657" i="1"/>
  <c r="I657" i="1"/>
  <c r="J657" i="1" s="1"/>
  <c r="J658" i="1"/>
  <c r="H659" i="1"/>
  <c r="I659" i="1"/>
  <c r="H660" i="1"/>
  <c r="I660" i="1"/>
  <c r="J660" i="1"/>
  <c r="H661" i="1"/>
  <c r="I661" i="1"/>
  <c r="J661" i="1" s="1"/>
  <c r="H662" i="1"/>
  <c r="I662" i="1"/>
  <c r="J662" i="1" s="1"/>
  <c r="H663" i="1"/>
  <c r="I663" i="1"/>
  <c r="J663" i="1" s="1"/>
  <c r="H664" i="1"/>
  <c r="I664" i="1"/>
  <c r="J664" i="1" s="1"/>
  <c r="H665" i="1"/>
  <c r="I665" i="1"/>
  <c r="H666" i="1"/>
  <c r="I666" i="1"/>
  <c r="H667" i="1"/>
  <c r="I667" i="1"/>
  <c r="H669" i="1"/>
  <c r="I669" i="1"/>
  <c r="H670" i="1"/>
  <c r="I670" i="1"/>
  <c r="J670" i="1" s="1"/>
  <c r="H671" i="1"/>
  <c r="I671" i="1"/>
  <c r="J671" i="1" s="1"/>
  <c r="H672" i="1"/>
  <c r="I672" i="1"/>
  <c r="J672" i="1" s="1"/>
  <c r="H673" i="1"/>
  <c r="I673" i="1"/>
  <c r="J673" i="1" s="1"/>
  <c r="H674" i="1"/>
  <c r="I674" i="1"/>
  <c r="H675" i="1"/>
  <c r="I675" i="1"/>
  <c r="H676" i="1"/>
  <c r="I676" i="1"/>
  <c r="H677" i="1"/>
  <c r="I677" i="1"/>
  <c r="J677" i="1" s="1"/>
  <c r="H678" i="1"/>
  <c r="I678" i="1"/>
  <c r="H679" i="1"/>
  <c r="I679" i="1"/>
  <c r="H680" i="1"/>
  <c r="I680" i="1"/>
  <c r="H681" i="1"/>
  <c r="I681" i="1"/>
  <c r="H682" i="1"/>
  <c r="I682" i="1"/>
  <c r="H683" i="1"/>
  <c r="I683" i="1"/>
  <c r="H684" i="1"/>
  <c r="I684" i="1"/>
  <c r="H685" i="1"/>
  <c r="I685" i="1"/>
  <c r="H686" i="1"/>
  <c r="I686" i="1"/>
  <c r="H687" i="1"/>
  <c r="I687" i="1"/>
  <c r="H688" i="1"/>
  <c r="I688" i="1"/>
  <c r="H689" i="1"/>
  <c r="I689" i="1"/>
  <c r="H690" i="1"/>
  <c r="I690" i="1"/>
  <c r="H691" i="1"/>
  <c r="I691" i="1"/>
  <c r="H692" i="1"/>
  <c r="I692" i="1"/>
  <c r="H693" i="1"/>
  <c r="I693" i="1"/>
  <c r="H694" i="1"/>
  <c r="I694" i="1"/>
  <c r="J694" i="1" s="1"/>
  <c r="H695" i="1"/>
  <c r="I695" i="1"/>
  <c r="J695" i="1" s="1"/>
  <c r="H696" i="1"/>
  <c r="I696" i="1"/>
  <c r="J696" i="1" s="1"/>
  <c r="H697" i="1"/>
  <c r="I697" i="1"/>
  <c r="J697" i="1" s="1"/>
  <c r="H698" i="1"/>
  <c r="I698" i="1"/>
  <c r="H699" i="1"/>
  <c r="I699" i="1"/>
  <c r="H700" i="1"/>
  <c r="I700" i="1"/>
  <c r="H701" i="1"/>
  <c r="I701" i="1"/>
  <c r="J701" i="1" s="1"/>
  <c r="H702" i="1"/>
  <c r="I702" i="1"/>
  <c r="J702" i="1" s="1"/>
  <c r="H703" i="1"/>
  <c r="I703" i="1"/>
  <c r="J703" i="1" s="1"/>
  <c r="H704" i="1"/>
  <c r="I704" i="1"/>
  <c r="J704" i="1" s="1"/>
  <c r="H705" i="1"/>
  <c r="I705" i="1"/>
  <c r="J705" i="1" s="1"/>
  <c r="H706" i="1"/>
  <c r="I706" i="1"/>
  <c r="H707" i="1"/>
  <c r="I707" i="1"/>
  <c r="H708" i="1"/>
  <c r="I708" i="1"/>
  <c r="J708" i="1" s="1"/>
  <c r="H709" i="1"/>
  <c r="I709" i="1"/>
  <c r="J709" i="1" s="1"/>
  <c r="H710" i="1"/>
  <c r="I710" i="1"/>
  <c r="H711" i="1"/>
  <c r="I711" i="1"/>
  <c r="H712" i="1"/>
  <c r="I712" i="1"/>
  <c r="H713" i="1"/>
  <c r="I713" i="1"/>
  <c r="H714" i="1"/>
  <c r="I714" i="1"/>
  <c r="H715" i="1"/>
  <c r="I715" i="1"/>
  <c r="H716" i="1"/>
  <c r="I716" i="1"/>
  <c r="H717" i="1"/>
  <c r="I717" i="1"/>
  <c r="H718" i="1"/>
  <c r="I718" i="1"/>
  <c r="H719" i="1"/>
  <c r="I719" i="1"/>
  <c r="H720" i="1"/>
  <c r="I720" i="1"/>
  <c r="H721" i="1"/>
  <c r="I721" i="1"/>
  <c r="J721" i="1" s="1"/>
  <c r="H722" i="1"/>
  <c r="I722" i="1"/>
  <c r="H723" i="1"/>
  <c r="I723" i="1"/>
  <c r="H724" i="1"/>
  <c r="I724" i="1"/>
  <c r="H725" i="1"/>
  <c r="I725" i="1"/>
  <c r="H726" i="1"/>
  <c r="I726" i="1"/>
  <c r="H727" i="1"/>
  <c r="I727" i="1"/>
  <c r="J727" i="1" s="1"/>
  <c r="H728" i="1"/>
  <c r="I728" i="1"/>
  <c r="H729" i="1"/>
  <c r="I729" i="1"/>
  <c r="J729" i="1" s="1"/>
  <c r="H730" i="1"/>
  <c r="I730" i="1"/>
  <c r="E731" i="1"/>
  <c r="F731" i="1"/>
  <c r="G731" i="1"/>
  <c r="H458" i="1"/>
  <c r="I458" i="1"/>
  <c r="J458" i="1" s="1"/>
  <c r="J693" i="1" l="1"/>
  <c r="L460" i="1"/>
  <c r="J719" i="1"/>
  <c r="J717" i="1"/>
  <c r="J715" i="1"/>
  <c r="J713" i="1"/>
  <c r="J711" i="1"/>
  <c r="J688" i="1"/>
  <c r="J686" i="1"/>
  <c r="J680" i="1"/>
  <c r="J678" i="1"/>
  <c r="J669" i="1"/>
  <c r="J725" i="1"/>
  <c r="J728" i="1"/>
  <c r="J726" i="1"/>
  <c r="J724" i="1"/>
  <c r="J722" i="1"/>
  <c r="J720" i="1"/>
  <c r="J718" i="1"/>
  <c r="J712" i="1"/>
  <c r="J689" i="1"/>
  <c r="J687" i="1"/>
  <c r="J685" i="1"/>
  <c r="J681" i="1"/>
  <c r="J679" i="1"/>
  <c r="I731" i="1"/>
  <c r="J730" i="1"/>
  <c r="J723" i="1"/>
  <c r="J716" i="1"/>
  <c r="J714" i="1"/>
  <c r="J707" i="1"/>
  <c r="J700" i="1"/>
  <c r="J698" i="1"/>
  <c r="J691" i="1"/>
  <c r="J684" i="1"/>
  <c r="J682" i="1"/>
  <c r="J675" i="1"/>
  <c r="J667" i="1"/>
  <c r="J665" i="1"/>
  <c r="J710" i="1"/>
  <c r="J706" i="1"/>
  <c r="J699" i="1"/>
  <c r="J692" i="1"/>
  <c r="J690" i="1"/>
  <c r="J683" i="1"/>
  <c r="J676" i="1"/>
  <c r="J674" i="1"/>
  <c r="J666" i="1"/>
  <c r="J659" i="1"/>
  <c r="J731" i="1" l="1"/>
  <c r="H10" i="3"/>
  <c r="L656" i="1"/>
  <c r="L658" i="1"/>
  <c r="L654" i="1"/>
  <c r="G10" i="3"/>
  <c r="F10" i="3"/>
  <c r="L223" i="1"/>
  <c r="L668" i="1"/>
  <c r="H385" i="1"/>
  <c r="I385" i="1"/>
  <c r="J385" i="1" s="1"/>
  <c r="L385" i="1" s="1"/>
  <c r="H386" i="1"/>
  <c r="I386" i="1"/>
  <c r="H316" i="1"/>
  <c r="I316" i="1"/>
  <c r="I10" i="3" l="1"/>
  <c r="L655" i="1"/>
  <c r="L657" i="1"/>
  <c r="J386" i="1"/>
  <c r="L386" i="1" s="1"/>
  <c r="J316" i="1"/>
  <c r="L316" i="1" s="1"/>
  <c r="I457" i="1" l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I388" i="1"/>
  <c r="H388" i="1"/>
  <c r="I387" i="1"/>
  <c r="H387" i="1"/>
  <c r="I384" i="1"/>
  <c r="H384" i="1"/>
  <c r="I383" i="1"/>
  <c r="H383" i="1"/>
  <c r="I382" i="1"/>
  <c r="H382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L676" i="1" l="1"/>
  <c r="L684" i="1"/>
  <c r="L659" i="1"/>
  <c r="L661" i="1"/>
  <c r="L660" i="1"/>
  <c r="L662" i="1"/>
  <c r="L688" i="1"/>
  <c r="L719" i="1"/>
  <c r="L723" i="1"/>
  <c r="L727" i="1"/>
  <c r="J132" i="1"/>
  <c r="L132" i="1" s="1"/>
  <c r="J137" i="1"/>
  <c r="L137" i="1" s="1"/>
  <c r="J143" i="1"/>
  <c r="L143" i="1" s="1"/>
  <c r="J134" i="1"/>
  <c r="L134" i="1" s="1"/>
  <c r="J198" i="1"/>
  <c r="L198" i="1" s="1"/>
  <c r="L664" i="1"/>
  <c r="L666" i="1"/>
  <c r="L669" i="1"/>
  <c r="L671" i="1"/>
  <c r="L673" i="1"/>
  <c r="L675" i="1"/>
  <c r="L677" i="1"/>
  <c r="L679" i="1"/>
  <c r="L681" i="1"/>
  <c r="L683" i="1"/>
  <c r="L685" i="1"/>
  <c r="L687" i="1"/>
  <c r="L703" i="1"/>
  <c r="L707" i="1"/>
  <c r="J16" i="1"/>
  <c r="L16" i="1" s="1"/>
  <c r="J20" i="1"/>
  <c r="L20" i="1" s="1"/>
  <c r="J36" i="1"/>
  <c r="L36" i="1" s="1"/>
  <c r="J69" i="1"/>
  <c r="L69" i="1" s="1"/>
  <c r="J71" i="1"/>
  <c r="L71" i="1" s="1"/>
  <c r="J75" i="1"/>
  <c r="L75" i="1" s="1"/>
  <c r="J79" i="1"/>
  <c r="L79" i="1" s="1"/>
  <c r="J81" i="1"/>
  <c r="L81" i="1" s="1"/>
  <c r="J83" i="1"/>
  <c r="L83" i="1" s="1"/>
  <c r="J300" i="1"/>
  <c r="L300" i="1" s="1"/>
  <c r="J304" i="1"/>
  <c r="L304" i="1" s="1"/>
  <c r="J317" i="1"/>
  <c r="L317" i="1" s="1"/>
  <c r="J333" i="1"/>
  <c r="L333" i="1" s="1"/>
  <c r="J414" i="1"/>
  <c r="L414" i="1" s="1"/>
  <c r="J430" i="1"/>
  <c r="L430" i="1" s="1"/>
  <c r="J434" i="1"/>
  <c r="L434" i="1" s="1"/>
  <c r="J446" i="1"/>
  <c r="L446" i="1" s="1"/>
  <c r="J454" i="1"/>
  <c r="L454" i="1" s="1"/>
  <c r="L458" i="1"/>
  <c r="L667" i="1"/>
  <c r="L714" i="1"/>
  <c r="L716" i="1"/>
  <c r="L726" i="1"/>
  <c r="L728" i="1"/>
  <c r="L730" i="1"/>
  <c r="J196" i="1"/>
  <c r="L196" i="1" s="1"/>
  <c r="J249" i="1"/>
  <c r="L249" i="1" s="1"/>
  <c r="J263" i="1"/>
  <c r="L263" i="1" s="1"/>
  <c r="J381" i="1"/>
  <c r="L381" i="1" s="1"/>
  <c r="J394" i="1"/>
  <c r="L394" i="1" s="1"/>
  <c r="J445" i="1"/>
  <c r="L445" i="1" s="1"/>
  <c r="J245" i="1"/>
  <c r="L245" i="1" s="1"/>
  <c r="J251" i="1"/>
  <c r="L251" i="1" s="1"/>
  <c r="J337" i="1"/>
  <c r="L337" i="1" s="1"/>
  <c r="J349" i="1"/>
  <c r="L349" i="1" s="1"/>
  <c r="J369" i="1"/>
  <c r="L369" i="1" s="1"/>
  <c r="J390" i="1"/>
  <c r="L390" i="1" s="1"/>
  <c r="J441" i="1"/>
  <c r="L441" i="1" s="1"/>
  <c r="J457" i="1"/>
  <c r="L457" i="1" s="1"/>
  <c r="J309" i="1"/>
  <c r="L309" i="1" s="1"/>
  <c r="J311" i="1"/>
  <c r="L311" i="1" s="1"/>
  <c r="J313" i="1"/>
  <c r="L313" i="1" s="1"/>
  <c r="J315" i="1"/>
  <c r="L315" i="1" s="1"/>
  <c r="J418" i="1"/>
  <c r="L418" i="1" s="1"/>
  <c r="J247" i="1"/>
  <c r="L247" i="1" s="1"/>
  <c r="J261" i="1"/>
  <c r="L261" i="1" s="1"/>
  <c r="J398" i="1"/>
  <c r="L398" i="1" s="1"/>
  <c r="J439" i="1"/>
  <c r="L439" i="1" s="1"/>
  <c r="J443" i="1"/>
  <c r="L443" i="1" s="1"/>
  <c r="J455" i="1"/>
  <c r="L455" i="1" s="1"/>
  <c r="J252" i="1"/>
  <c r="L252" i="1" s="1"/>
  <c r="J260" i="1"/>
  <c r="L260" i="1" s="1"/>
  <c r="J264" i="1"/>
  <c r="L264" i="1" s="1"/>
  <c r="J268" i="1"/>
  <c r="L268" i="1" s="1"/>
  <c r="J288" i="1"/>
  <c r="L288" i="1" s="1"/>
  <c r="J342" i="1"/>
  <c r="L342" i="1" s="1"/>
  <c r="J344" i="1"/>
  <c r="L344" i="1" s="1"/>
  <c r="J346" i="1"/>
  <c r="L346" i="1" s="1"/>
  <c r="J348" i="1"/>
  <c r="L348" i="1" s="1"/>
  <c r="J374" i="1"/>
  <c r="L374" i="1" s="1"/>
  <c r="J376" i="1"/>
  <c r="L376" i="1" s="1"/>
  <c r="J378" i="1"/>
  <c r="L378" i="1" s="1"/>
  <c r="J380" i="1"/>
  <c r="L380" i="1" s="1"/>
  <c r="J391" i="1"/>
  <c r="L391" i="1" s="1"/>
  <c r="J393" i="1"/>
  <c r="L393" i="1" s="1"/>
  <c r="J85" i="1"/>
  <c r="L85" i="1" s="1"/>
  <c r="J87" i="1"/>
  <c r="L87" i="1" s="1"/>
  <c r="J91" i="1"/>
  <c r="L91" i="1" s="1"/>
  <c r="J97" i="1"/>
  <c r="L97" i="1" s="1"/>
  <c r="J101" i="1"/>
  <c r="L101" i="1" s="1"/>
  <c r="J105" i="1"/>
  <c r="L105" i="1" s="1"/>
  <c r="J109" i="1"/>
  <c r="L109" i="1" s="1"/>
  <c r="J121" i="1"/>
  <c r="L121" i="1" s="1"/>
  <c r="J123" i="1"/>
  <c r="L123" i="1" s="1"/>
  <c r="J125" i="1"/>
  <c r="L125" i="1" s="1"/>
  <c r="J27" i="1"/>
  <c r="L27" i="1" s="1"/>
  <c r="J29" i="1"/>
  <c r="L29" i="1" s="1"/>
  <c r="J31" i="1"/>
  <c r="L31" i="1" s="1"/>
  <c r="J48" i="1"/>
  <c r="L48" i="1" s="1"/>
  <c r="J50" i="1"/>
  <c r="L50" i="1" s="1"/>
  <c r="J52" i="1"/>
  <c r="L52" i="1" s="1"/>
  <c r="J54" i="1"/>
  <c r="L54" i="1" s="1"/>
  <c r="J56" i="1"/>
  <c r="L56" i="1" s="1"/>
  <c r="J58" i="1"/>
  <c r="L58" i="1" s="1"/>
  <c r="J60" i="1"/>
  <c r="L60" i="1" s="1"/>
  <c r="J62" i="1"/>
  <c r="L62" i="1" s="1"/>
  <c r="J165" i="1"/>
  <c r="L165" i="1" s="1"/>
  <c r="J167" i="1"/>
  <c r="L167" i="1" s="1"/>
  <c r="J169" i="1"/>
  <c r="L169" i="1" s="1"/>
  <c r="J256" i="1"/>
  <c r="L256" i="1" s="1"/>
  <c r="J365" i="1"/>
  <c r="L365" i="1" s="1"/>
  <c r="J450" i="1"/>
  <c r="L450" i="1" s="1"/>
  <c r="J284" i="1"/>
  <c r="L284" i="1" s="1"/>
  <c r="J147" i="1"/>
  <c r="L147" i="1" s="1"/>
  <c r="J149" i="1"/>
  <c r="L149" i="1" s="1"/>
  <c r="J151" i="1"/>
  <c r="L151" i="1" s="1"/>
  <c r="J157" i="1"/>
  <c r="L157" i="1" s="1"/>
  <c r="J159" i="1"/>
  <c r="L159" i="1" s="1"/>
  <c r="J174" i="1"/>
  <c r="L174" i="1" s="1"/>
  <c r="J182" i="1"/>
  <c r="L182" i="1" s="1"/>
  <c r="J188" i="1"/>
  <c r="L188" i="1" s="1"/>
  <c r="J272" i="1"/>
  <c r="L272" i="1" s="1"/>
  <c r="J293" i="1"/>
  <c r="L293" i="1" s="1"/>
  <c r="J295" i="1"/>
  <c r="L295" i="1" s="1"/>
  <c r="J321" i="1"/>
  <c r="L321" i="1" s="1"/>
  <c r="J325" i="1"/>
  <c r="L325" i="1" s="1"/>
  <c r="J329" i="1"/>
  <c r="L329" i="1" s="1"/>
  <c r="J358" i="1"/>
  <c r="L358" i="1" s="1"/>
  <c r="J360" i="1"/>
  <c r="L360" i="1" s="1"/>
  <c r="J407" i="1"/>
  <c r="L407" i="1" s="1"/>
  <c r="J409" i="1"/>
  <c r="L409" i="1" s="1"/>
  <c r="J411" i="1"/>
  <c r="L411" i="1" s="1"/>
  <c r="J413" i="1"/>
  <c r="L413" i="1" s="1"/>
  <c r="J422" i="1"/>
  <c r="L422" i="1" s="1"/>
  <c r="J426" i="1"/>
  <c r="L426" i="1" s="1"/>
  <c r="J171" i="1"/>
  <c r="L171" i="1" s="1"/>
  <c r="J277" i="1"/>
  <c r="L277" i="1" s="1"/>
  <c r="J279" i="1"/>
  <c r="L279" i="1" s="1"/>
  <c r="J281" i="1"/>
  <c r="L281" i="1" s="1"/>
  <c r="J283" i="1"/>
  <c r="L283" i="1" s="1"/>
  <c r="J292" i="1"/>
  <c r="L292" i="1" s="1"/>
  <c r="J296" i="1"/>
  <c r="L296" i="1" s="1"/>
  <c r="J326" i="1"/>
  <c r="L326" i="1" s="1"/>
  <c r="J328" i="1"/>
  <c r="L328" i="1" s="1"/>
  <c r="J353" i="1"/>
  <c r="L353" i="1" s="1"/>
  <c r="J357" i="1"/>
  <c r="L357" i="1" s="1"/>
  <c r="J361" i="1"/>
  <c r="L361" i="1" s="1"/>
  <c r="J371" i="1"/>
  <c r="L371" i="1" s="1"/>
  <c r="J402" i="1"/>
  <c r="L402" i="1" s="1"/>
  <c r="J423" i="1"/>
  <c r="L423" i="1" s="1"/>
  <c r="J425" i="1"/>
  <c r="L425" i="1" s="1"/>
  <c r="L689" i="1"/>
  <c r="L691" i="1"/>
  <c r="L701" i="1"/>
  <c r="L710" i="1"/>
  <c r="L705" i="1"/>
  <c r="L694" i="1"/>
  <c r="L698" i="1"/>
  <c r="L702" i="1"/>
  <c r="L709" i="1"/>
  <c r="L711" i="1"/>
  <c r="J136" i="1"/>
  <c r="L136" i="1" s="1"/>
  <c r="J138" i="1"/>
  <c r="L138" i="1" s="1"/>
  <c r="J166" i="1"/>
  <c r="L166" i="1" s="1"/>
  <c r="J181" i="1"/>
  <c r="L181" i="1" s="1"/>
  <c r="J189" i="1"/>
  <c r="L189" i="1" s="1"/>
  <c r="J13" i="1"/>
  <c r="L13" i="1" s="1"/>
  <c r="J15" i="1"/>
  <c r="L15" i="1" s="1"/>
  <c r="J40" i="1"/>
  <c r="L40" i="1" s="1"/>
  <c r="J59" i="1"/>
  <c r="L59" i="1" s="1"/>
  <c r="J63" i="1"/>
  <c r="L63" i="1" s="1"/>
  <c r="J88" i="1"/>
  <c r="L88" i="1" s="1"/>
  <c r="J90" i="1"/>
  <c r="L90" i="1" s="1"/>
  <c r="J92" i="1"/>
  <c r="L92" i="1" s="1"/>
  <c r="J94" i="1"/>
  <c r="L94" i="1" s="1"/>
  <c r="J102" i="1"/>
  <c r="L102" i="1" s="1"/>
  <c r="J106" i="1"/>
  <c r="L106" i="1" s="1"/>
  <c r="J108" i="1"/>
  <c r="L108" i="1" s="1"/>
  <c r="J116" i="1"/>
  <c r="L116" i="1" s="1"/>
  <c r="J118" i="1"/>
  <c r="L118" i="1" s="1"/>
  <c r="J122" i="1"/>
  <c r="L122" i="1" s="1"/>
  <c r="J150" i="1"/>
  <c r="L150" i="1" s="1"/>
  <c r="J152" i="1"/>
  <c r="L152" i="1" s="1"/>
  <c r="J154" i="1"/>
  <c r="L154" i="1" s="1"/>
  <c r="J156" i="1"/>
  <c r="L156" i="1" s="1"/>
  <c r="J22" i="1"/>
  <c r="L22" i="1" s="1"/>
  <c r="J24" i="1"/>
  <c r="L24" i="1" s="1"/>
  <c r="J28" i="1"/>
  <c r="L28" i="1" s="1"/>
  <c r="J32" i="1"/>
  <c r="L32" i="1" s="1"/>
  <c r="J72" i="1"/>
  <c r="L72" i="1" s="1"/>
  <c r="J74" i="1"/>
  <c r="L74" i="1" s="1"/>
  <c r="J76" i="1"/>
  <c r="L76" i="1" s="1"/>
  <c r="J78" i="1"/>
  <c r="L78" i="1" s="1"/>
  <c r="J140" i="1"/>
  <c r="L140" i="1" s="1"/>
  <c r="J164" i="1"/>
  <c r="L164" i="1" s="1"/>
  <c r="J172" i="1"/>
  <c r="L172" i="1" s="1"/>
  <c r="J67" i="1"/>
  <c r="L67" i="1" s="1"/>
  <c r="J128" i="1"/>
  <c r="L128" i="1" s="1"/>
  <c r="J180" i="1"/>
  <c r="L180" i="1" s="1"/>
  <c r="J44" i="1"/>
  <c r="L44" i="1" s="1"/>
  <c r="J51" i="1"/>
  <c r="L51" i="1" s="1"/>
  <c r="J55" i="1"/>
  <c r="L55" i="1" s="1"/>
  <c r="J57" i="1"/>
  <c r="L57" i="1" s="1"/>
  <c r="J120" i="1"/>
  <c r="L120" i="1" s="1"/>
  <c r="J242" i="1"/>
  <c r="L242" i="1" s="1"/>
  <c r="L665" i="1"/>
  <c r="J19" i="1"/>
  <c r="L19" i="1" s="1"/>
  <c r="J33" i="1"/>
  <c r="L33" i="1" s="1"/>
  <c r="J61" i="1"/>
  <c r="L61" i="1" s="1"/>
  <c r="J66" i="1"/>
  <c r="L66" i="1" s="1"/>
  <c r="J73" i="1"/>
  <c r="L73" i="1" s="1"/>
  <c r="J80" i="1"/>
  <c r="L80" i="1" s="1"/>
  <c r="J98" i="1"/>
  <c r="L98" i="1" s="1"/>
  <c r="J158" i="1"/>
  <c r="L158" i="1" s="1"/>
  <c r="J168" i="1"/>
  <c r="L168" i="1" s="1"/>
  <c r="J170" i="1"/>
  <c r="L170" i="1" s="1"/>
  <c r="J184" i="1"/>
  <c r="L184" i="1" s="1"/>
  <c r="J186" i="1"/>
  <c r="L186" i="1" s="1"/>
  <c r="J193" i="1"/>
  <c r="L193" i="1" s="1"/>
  <c r="J195" i="1"/>
  <c r="L195" i="1" s="1"/>
  <c r="J244" i="1"/>
  <c r="L244" i="1" s="1"/>
  <c r="J267" i="1"/>
  <c r="L267" i="1" s="1"/>
  <c r="J276" i="1"/>
  <c r="L276" i="1" s="1"/>
  <c r="J297" i="1"/>
  <c r="L297" i="1" s="1"/>
  <c r="J312" i="1"/>
  <c r="L312" i="1" s="1"/>
  <c r="J330" i="1"/>
  <c r="L330" i="1" s="1"/>
  <c r="J341" i="1"/>
  <c r="L341" i="1" s="1"/>
  <c r="J362" i="1"/>
  <c r="L362" i="1" s="1"/>
  <c r="J377" i="1"/>
  <c r="L377" i="1" s="1"/>
  <c r="J397" i="1"/>
  <c r="L397" i="1" s="1"/>
  <c r="J410" i="1"/>
  <c r="L410" i="1" s="1"/>
  <c r="J427" i="1"/>
  <c r="L427" i="1" s="1"/>
  <c r="J438" i="1"/>
  <c r="L438" i="1" s="1"/>
  <c r="J14" i="1"/>
  <c r="L14" i="1" s="1"/>
  <c r="J21" i="1"/>
  <c r="L21" i="1" s="1"/>
  <c r="J23" i="1"/>
  <c r="L23" i="1" s="1"/>
  <c r="J30" i="1"/>
  <c r="L30" i="1" s="1"/>
  <c r="J34" i="1"/>
  <c r="L34" i="1" s="1"/>
  <c r="J37" i="1"/>
  <c r="L37" i="1" s="1"/>
  <c r="J39" i="1"/>
  <c r="L39" i="1" s="1"/>
  <c r="J65" i="1"/>
  <c r="L65" i="1" s="1"/>
  <c r="J68" i="1"/>
  <c r="L68" i="1" s="1"/>
  <c r="J70" i="1"/>
  <c r="L70" i="1" s="1"/>
  <c r="J77" i="1"/>
  <c r="L77" i="1" s="1"/>
  <c r="J84" i="1"/>
  <c r="L84" i="1" s="1"/>
  <c r="J86" i="1"/>
  <c r="L86" i="1" s="1"/>
  <c r="J93" i="1"/>
  <c r="L93" i="1" s="1"/>
  <c r="J99" i="1"/>
  <c r="L99" i="1" s="1"/>
  <c r="J104" i="1"/>
  <c r="L104" i="1" s="1"/>
  <c r="J113" i="1"/>
  <c r="L113" i="1" s="1"/>
  <c r="J115" i="1"/>
  <c r="L115" i="1" s="1"/>
  <c r="J117" i="1"/>
  <c r="L117" i="1" s="1"/>
  <c r="J124" i="1"/>
  <c r="L124" i="1" s="1"/>
  <c r="J126" i="1"/>
  <c r="L126" i="1" s="1"/>
  <c r="J129" i="1"/>
  <c r="L129" i="1" s="1"/>
  <c r="J131" i="1"/>
  <c r="L131" i="1" s="1"/>
  <c r="J133" i="1"/>
  <c r="L133" i="1" s="1"/>
  <c r="J139" i="1"/>
  <c r="L139" i="1" s="1"/>
  <c r="J141" i="1"/>
  <c r="L141" i="1" s="1"/>
  <c r="J144" i="1"/>
  <c r="L144" i="1" s="1"/>
  <c r="J146" i="1"/>
  <c r="L146" i="1" s="1"/>
  <c r="J148" i="1"/>
  <c r="L148" i="1" s="1"/>
  <c r="J160" i="1"/>
  <c r="L160" i="1" s="1"/>
  <c r="J161" i="1"/>
  <c r="L161" i="1" s="1"/>
  <c r="J163" i="1"/>
  <c r="L163" i="1" s="1"/>
  <c r="J175" i="1"/>
  <c r="L175" i="1" s="1"/>
  <c r="J177" i="1"/>
  <c r="L177" i="1" s="1"/>
  <c r="J179" i="1"/>
  <c r="L179" i="1" s="1"/>
  <c r="J192" i="1"/>
  <c r="L192" i="1" s="1"/>
  <c r="J194" i="1"/>
  <c r="L194" i="1" s="1"/>
  <c r="J258" i="1"/>
  <c r="L258" i="1" s="1"/>
  <c r="J262" i="1"/>
  <c r="L262" i="1" s="1"/>
  <c r="J290" i="1"/>
  <c r="L290" i="1" s="1"/>
  <c r="J294" i="1"/>
  <c r="L294" i="1" s="1"/>
  <c r="J323" i="1"/>
  <c r="L323" i="1" s="1"/>
  <c r="J327" i="1"/>
  <c r="L327" i="1" s="1"/>
  <c r="J355" i="1"/>
  <c r="L355" i="1" s="1"/>
  <c r="J359" i="1"/>
  <c r="L359" i="1" s="1"/>
  <c r="J388" i="1"/>
  <c r="L388" i="1" s="1"/>
  <c r="J392" i="1"/>
  <c r="L392" i="1" s="1"/>
  <c r="J420" i="1"/>
  <c r="L420" i="1" s="1"/>
  <c r="J424" i="1"/>
  <c r="L424" i="1" s="1"/>
  <c r="J452" i="1"/>
  <c r="L452" i="1" s="1"/>
  <c r="J456" i="1"/>
  <c r="L456" i="1" s="1"/>
  <c r="L704" i="1"/>
  <c r="L724" i="1"/>
  <c r="J42" i="1"/>
  <c r="L42" i="1" s="1"/>
  <c r="J46" i="1"/>
  <c r="L46" i="1" s="1"/>
  <c r="J49" i="1"/>
  <c r="L49" i="1" s="1"/>
  <c r="J53" i="1"/>
  <c r="L53" i="1" s="1"/>
  <c r="J135" i="1"/>
  <c r="L135" i="1" s="1"/>
  <c r="J200" i="1"/>
  <c r="L200" i="1" s="1"/>
  <c r="J202" i="1"/>
  <c r="L202" i="1" s="1"/>
  <c r="J204" i="1"/>
  <c r="L204" i="1" s="1"/>
  <c r="J206" i="1"/>
  <c r="L206" i="1" s="1"/>
  <c r="J208" i="1"/>
  <c r="L208" i="1" s="1"/>
  <c r="J210" i="1"/>
  <c r="L210" i="1" s="1"/>
  <c r="J212" i="1"/>
  <c r="L212" i="1" s="1"/>
  <c r="J214" i="1"/>
  <c r="L214" i="1" s="1"/>
  <c r="J216" i="1"/>
  <c r="L216" i="1" s="1"/>
  <c r="J218" i="1"/>
  <c r="L218" i="1" s="1"/>
  <c r="J220" i="1"/>
  <c r="L220" i="1" s="1"/>
  <c r="J222" i="1"/>
  <c r="L222" i="1" s="1"/>
  <c r="J224" i="1"/>
  <c r="L224" i="1" s="1"/>
  <c r="J226" i="1"/>
  <c r="L226" i="1" s="1"/>
  <c r="J228" i="1"/>
  <c r="L228" i="1" s="1"/>
  <c r="J230" i="1"/>
  <c r="L230" i="1" s="1"/>
  <c r="J232" i="1"/>
  <c r="L232" i="1" s="1"/>
  <c r="J234" i="1"/>
  <c r="L234" i="1" s="1"/>
  <c r="J236" i="1"/>
  <c r="L236" i="1" s="1"/>
  <c r="J238" i="1"/>
  <c r="L238" i="1" s="1"/>
  <c r="J240" i="1"/>
  <c r="L240" i="1" s="1"/>
  <c r="J246" i="1"/>
  <c r="L246" i="1" s="1"/>
  <c r="J274" i="1"/>
  <c r="L274" i="1" s="1"/>
  <c r="J278" i="1"/>
  <c r="L278" i="1" s="1"/>
  <c r="J306" i="1"/>
  <c r="L306" i="1" s="1"/>
  <c r="J310" i="1"/>
  <c r="L310" i="1" s="1"/>
  <c r="J339" i="1"/>
  <c r="L339" i="1" s="1"/>
  <c r="J343" i="1"/>
  <c r="L343" i="1" s="1"/>
  <c r="J375" i="1"/>
  <c r="L375" i="1" s="1"/>
  <c r="J404" i="1"/>
  <c r="L404" i="1" s="1"/>
  <c r="J408" i="1"/>
  <c r="L408" i="1" s="1"/>
  <c r="J436" i="1"/>
  <c r="L436" i="1" s="1"/>
  <c r="J440" i="1"/>
  <c r="L440" i="1" s="1"/>
  <c r="L670" i="1"/>
  <c r="L672" i="1"/>
  <c r="L674" i="1"/>
  <c r="L680" i="1"/>
  <c r="J17" i="1"/>
  <c r="L17" i="1" s="1"/>
  <c r="J26" i="1"/>
  <c r="L26" i="1" s="1"/>
  <c r="J35" i="1"/>
  <c r="L35" i="1" s="1"/>
  <c r="J64" i="1"/>
  <c r="L64" i="1" s="1"/>
  <c r="J82" i="1"/>
  <c r="L82" i="1" s="1"/>
  <c r="J89" i="1"/>
  <c r="L89" i="1" s="1"/>
  <c r="J96" i="1"/>
  <c r="L96" i="1" s="1"/>
  <c r="J100" i="1"/>
  <c r="L100" i="1" s="1"/>
  <c r="J153" i="1"/>
  <c r="L153" i="1" s="1"/>
  <c r="J155" i="1"/>
  <c r="L155" i="1" s="1"/>
  <c r="J173" i="1"/>
  <c r="L173" i="1" s="1"/>
  <c r="J191" i="1"/>
  <c r="L191" i="1" s="1"/>
  <c r="J248" i="1"/>
  <c r="L248" i="1" s="1"/>
  <c r="J265" i="1"/>
  <c r="L265" i="1" s="1"/>
  <c r="J280" i="1"/>
  <c r="L280" i="1" s="1"/>
  <c r="J299" i="1"/>
  <c r="L299" i="1" s="1"/>
  <c r="J308" i="1"/>
  <c r="L308" i="1" s="1"/>
  <c r="J332" i="1"/>
  <c r="L332" i="1" s="1"/>
  <c r="J345" i="1"/>
  <c r="L345" i="1" s="1"/>
  <c r="J364" i="1"/>
  <c r="L364" i="1" s="1"/>
  <c r="J373" i="1"/>
  <c r="L373" i="1" s="1"/>
  <c r="J395" i="1"/>
  <c r="L395" i="1" s="1"/>
  <c r="J406" i="1"/>
  <c r="L406" i="1" s="1"/>
  <c r="J429" i="1"/>
  <c r="L429" i="1" s="1"/>
  <c r="J442" i="1"/>
  <c r="L442" i="1" s="1"/>
  <c r="J18" i="1"/>
  <c r="L18" i="1" s="1"/>
  <c r="J25" i="1"/>
  <c r="L25" i="1" s="1"/>
  <c r="J38" i="1"/>
  <c r="L38" i="1" s="1"/>
  <c r="J41" i="1"/>
  <c r="L41" i="1" s="1"/>
  <c r="J43" i="1"/>
  <c r="L43" i="1" s="1"/>
  <c r="J45" i="1"/>
  <c r="L45" i="1" s="1"/>
  <c r="J47" i="1"/>
  <c r="L47" i="1" s="1"/>
  <c r="J95" i="1"/>
  <c r="L95" i="1" s="1"/>
  <c r="J110" i="1"/>
  <c r="L110" i="1" s="1"/>
  <c r="J112" i="1"/>
  <c r="L112" i="1" s="1"/>
  <c r="J114" i="1"/>
  <c r="L114" i="1" s="1"/>
  <c r="J130" i="1"/>
  <c r="L130" i="1" s="1"/>
  <c r="J145" i="1"/>
  <c r="L145" i="1" s="1"/>
  <c r="J162" i="1"/>
  <c r="L162" i="1" s="1"/>
  <c r="J176" i="1"/>
  <c r="L176" i="1" s="1"/>
  <c r="J178" i="1"/>
  <c r="L178" i="1" s="1"/>
  <c r="J190" i="1"/>
  <c r="L190" i="1" s="1"/>
  <c r="L699" i="1"/>
  <c r="J197" i="1"/>
  <c r="L197" i="1" s="1"/>
  <c r="J250" i="1"/>
  <c r="L250" i="1" s="1"/>
  <c r="J253" i="1"/>
  <c r="L253" i="1" s="1"/>
  <c r="J255" i="1"/>
  <c r="L255" i="1" s="1"/>
  <c r="J266" i="1"/>
  <c r="L266" i="1" s="1"/>
  <c r="J269" i="1"/>
  <c r="L269" i="1" s="1"/>
  <c r="J271" i="1"/>
  <c r="L271" i="1" s="1"/>
  <c r="J282" i="1"/>
  <c r="L282" i="1" s="1"/>
  <c r="J285" i="1"/>
  <c r="L285" i="1" s="1"/>
  <c r="J287" i="1"/>
  <c r="L287" i="1" s="1"/>
  <c r="J298" i="1"/>
  <c r="L298" i="1" s="1"/>
  <c r="J301" i="1"/>
  <c r="L301" i="1" s="1"/>
  <c r="J303" i="1"/>
  <c r="L303" i="1" s="1"/>
  <c r="J314" i="1"/>
  <c r="L314" i="1" s="1"/>
  <c r="J318" i="1"/>
  <c r="L318" i="1" s="1"/>
  <c r="J320" i="1"/>
  <c r="L320" i="1" s="1"/>
  <c r="J331" i="1"/>
  <c r="L331" i="1" s="1"/>
  <c r="J334" i="1"/>
  <c r="L334" i="1" s="1"/>
  <c r="J336" i="1"/>
  <c r="L336" i="1" s="1"/>
  <c r="J347" i="1"/>
  <c r="L347" i="1" s="1"/>
  <c r="J350" i="1"/>
  <c r="L350" i="1" s="1"/>
  <c r="J352" i="1"/>
  <c r="L352" i="1" s="1"/>
  <c r="J363" i="1"/>
  <c r="L363" i="1" s="1"/>
  <c r="J366" i="1"/>
  <c r="L366" i="1" s="1"/>
  <c r="J368" i="1"/>
  <c r="L368" i="1" s="1"/>
  <c r="J379" i="1"/>
  <c r="L379" i="1" s="1"/>
  <c r="J382" i="1"/>
  <c r="L382" i="1" s="1"/>
  <c r="J384" i="1"/>
  <c r="L384" i="1" s="1"/>
  <c r="J396" i="1"/>
  <c r="L396" i="1" s="1"/>
  <c r="J399" i="1"/>
  <c r="L399" i="1" s="1"/>
  <c r="J401" i="1"/>
  <c r="L401" i="1" s="1"/>
  <c r="J412" i="1"/>
  <c r="L412" i="1" s="1"/>
  <c r="J415" i="1"/>
  <c r="L415" i="1" s="1"/>
  <c r="J417" i="1"/>
  <c r="L417" i="1" s="1"/>
  <c r="J428" i="1"/>
  <c r="L428" i="1" s="1"/>
  <c r="J431" i="1"/>
  <c r="L431" i="1" s="1"/>
  <c r="J433" i="1"/>
  <c r="L433" i="1" s="1"/>
  <c r="J444" i="1"/>
  <c r="L444" i="1" s="1"/>
  <c r="J447" i="1"/>
  <c r="L447" i="1" s="1"/>
  <c r="J449" i="1"/>
  <c r="L449" i="1" s="1"/>
  <c r="L663" i="1"/>
  <c r="L678" i="1"/>
  <c r="L682" i="1"/>
  <c r="L686" i="1"/>
  <c r="L693" i="1"/>
  <c r="L695" i="1"/>
  <c r="L718" i="1"/>
  <c r="L720" i="1"/>
  <c r="J183" i="1"/>
  <c r="L183" i="1" s="1"/>
  <c r="J185" i="1"/>
  <c r="L185" i="1" s="1"/>
  <c r="J187" i="1"/>
  <c r="L187" i="1" s="1"/>
  <c r="J199" i="1"/>
  <c r="L199" i="1" s="1"/>
  <c r="J201" i="1"/>
  <c r="L201" i="1" s="1"/>
  <c r="J203" i="1"/>
  <c r="L203" i="1" s="1"/>
  <c r="J205" i="1"/>
  <c r="L205" i="1" s="1"/>
  <c r="J207" i="1"/>
  <c r="L207" i="1" s="1"/>
  <c r="J209" i="1"/>
  <c r="L209" i="1" s="1"/>
  <c r="J211" i="1"/>
  <c r="L211" i="1" s="1"/>
  <c r="J213" i="1"/>
  <c r="L213" i="1" s="1"/>
  <c r="J215" i="1"/>
  <c r="L215" i="1" s="1"/>
  <c r="J217" i="1"/>
  <c r="L217" i="1" s="1"/>
  <c r="J219" i="1"/>
  <c r="L219" i="1" s="1"/>
  <c r="J221" i="1"/>
  <c r="L221" i="1" s="1"/>
  <c r="J225" i="1"/>
  <c r="L225" i="1" s="1"/>
  <c r="J227" i="1"/>
  <c r="L227" i="1" s="1"/>
  <c r="J229" i="1"/>
  <c r="L229" i="1" s="1"/>
  <c r="J231" i="1"/>
  <c r="L231" i="1" s="1"/>
  <c r="J233" i="1"/>
  <c r="L233" i="1" s="1"/>
  <c r="J235" i="1"/>
  <c r="L235" i="1" s="1"/>
  <c r="J237" i="1"/>
  <c r="L237" i="1" s="1"/>
  <c r="J239" i="1"/>
  <c r="L239" i="1" s="1"/>
  <c r="J241" i="1"/>
  <c r="L241" i="1" s="1"/>
  <c r="J243" i="1"/>
  <c r="L243" i="1" s="1"/>
  <c r="J254" i="1"/>
  <c r="L254" i="1" s="1"/>
  <c r="J257" i="1"/>
  <c r="L257" i="1" s="1"/>
  <c r="J259" i="1"/>
  <c r="L259" i="1" s="1"/>
  <c r="J270" i="1"/>
  <c r="L270" i="1" s="1"/>
  <c r="J273" i="1"/>
  <c r="L273" i="1" s="1"/>
  <c r="J275" i="1"/>
  <c r="L275" i="1" s="1"/>
  <c r="J286" i="1"/>
  <c r="L286" i="1" s="1"/>
  <c r="J289" i="1"/>
  <c r="L289" i="1" s="1"/>
  <c r="J291" i="1"/>
  <c r="L291" i="1" s="1"/>
  <c r="J302" i="1"/>
  <c r="L302" i="1" s="1"/>
  <c r="J305" i="1"/>
  <c r="L305" i="1" s="1"/>
  <c r="J307" i="1"/>
  <c r="L307" i="1" s="1"/>
  <c r="J319" i="1"/>
  <c r="L319" i="1" s="1"/>
  <c r="J322" i="1"/>
  <c r="L322" i="1" s="1"/>
  <c r="J324" i="1"/>
  <c r="L324" i="1" s="1"/>
  <c r="J335" i="1"/>
  <c r="L335" i="1" s="1"/>
  <c r="J338" i="1"/>
  <c r="L338" i="1" s="1"/>
  <c r="J340" i="1"/>
  <c r="L340" i="1" s="1"/>
  <c r="J351" i="1"/>
  <c r="L351" i="1" s="1"/>
  <c r="J354" i="1"/>
  <c r="L354" i="1" s="1"/>
  <c r="J356" i="1"/>
  <c r="L356" i="1" s="1"/>
  <c r="J367" i="1"/>
  <c r="L367" i="1" s="1"/>
  <c r="J370" i="1"/>
  <c r="L370" i="1" s="1"/>
  <c r="J372" i="1"/>
  <c r="L372" i="1" s="1"/>
  <c r="J383" i="1"/>
  <c r="L383" i="1" s="1"/>
  <c r="J387" i="1"/>
  <c r="L387" i="1" s="1"/>
  <c r="J389" i="1"/>
  <c r="L389" i="1" s="1"/>
  <c r="J400" i="1"/>
  <c r="L400" i="1" s="1"/>
  <c r="J403" i="1"/>
  <c r="L403" i="1" s="1"/>
  <c r="J405" i="1"/>
  <c r="L405" i="1" s="1"/>
  <c r="J416" i="1"/>
  <c r="L416" i="1" s="1"/>
  <c r="J419" i="1"/>
  <c r="L419" i="1" s="1"/>
  <c r="J421" i="1"/>
  <c r="L421" i="1" s="1"/>
  <c r="J432" i="1"/>
  <c r="L432" i="1" s="1"/>
  <c r="J435" i="1"/>
  <c r="L435" i="1" s="1"/>
  <c r="J437" i="1"/>
  <c r="L437" i="1" s="1"/>
  <c r="J448" i="1"/>
  <c r="L448" i="1" s="1"/>
  <c r="J451" i="1"/>
  <c r="L451" i="1" s="1"/>
  <c r="J453" i="1"/>
  <c r="L453" i="1" s="1"/>
  <c r="L700" i="1"/>
  <c r="L725" i="1"/>
  <c r="L729" i="1"/>
  <c r="L690" i="1"/>
  <c r="L692" i="1"/>
  <c r="L697" i="1"/>
  <c r="L706" i="1"/>
  <c r="L708" i="1"/>
  <c r="L713" i="1"/>
  <c r="L715" i="1"/>
  <c r="L717" i="1"/>
  <c r="L722" i="1"/>
  <c r="L696" i="1"/>
  <c r="L712" i="1"/>
  <c r="L721" i="1"/>
  <c r="J111" i="1"/>
  <c r="L111" i="1" s="1"/>
  <c r="J127" i="1"/>
  <c r="L127" i="1" s="1"/>
  <c r="J142" i="1"/>
  <c r="L142" i="1" s="1"/>
  <c r="J107" i="1"/>
  <c r="L107" i="1" s="1"/>
  <c r="J103" i="1"/>
  <c r="L103" i="1" s="1"/>
  <c r="J119" i="1"/>
  <c r="L119" i="1" s="1"/>
  <c r="J10" i="3" l="1"/>
  <c r="L731" i="1"/>
</calcChain>
</file>

<file path=xl/sharedStrings.xml><?xml version="1.0" encoding="utf-8"?>
<sst xmlns="http://schemas.openxmlformats.org/spreadsheetml/2006/main" count="1617" uniqueCount="811">
  <si>
    <t>Услуги по техническому обслуживанию и ремонту легковых автомобилей и легких грузовых автотранспортных средств (Кемерово)</t>
  </si>
  <si>
    <t xml:space="preserve">В соответствии с требованиями статьи 22 Федерального закона № 44 от 05 апреля 2013 года «О контрактной системе в сфере закупок товаров, работ, услуг для обеспечения  государственных и муниципальных нужд», Заказчик провел анализ рынка для определения начальной (максимальной) цены государственного контракта
Настоящее обоснование начальной (максимальной) цены контракта подготовлено в соответствии с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рекомендации). 
Основные характеристики объекта закупки Согласно описанию обьекта закупки.
Используемый метод определения НМЦК с обоснованием: Для определения начальной (максимальной) цены контракта был использован метод сопоставимых рыночных цен (анализ рынка), который в соответствии с п.3.2 Рекомендаций является приоритетным для определения и обоснования НМЦК.  
Расчет НМЦК Согласно приложению №1 к обоснованию начальной (максимальной) цены контракта.
   Приложение №1 
к обоснованию начальной (максимальной) цены контракта
</t>
  </si>
  <si>
    <t>№ п/п</t>
  </si>
  <si>
    <t>Наименование товара (работы, услуги)</t>
  </si>
  <si>
    <t>Кол-во</t>
  </si>
  <si>
    <t>Ед. изм.</t>
  </si>
  <si>
    <t>Коммерческие предложения (руб./ед.изм.)</t>
  </si>
  <si>
    <t>Средняя арифмитическая цена за единицу &lt;ц&gt;</t>
  </si>
  <si>
    <t>Оценка однородности совокупности значений выявленных цен, используемых в расчете Н(М)ЦК</t>
  </si>
  <si>
    <t>Коэфициент вариации</t>
  </si>
  <si>
    <t xml:space="preserve">Ценовое предложение № 1               </t>
  </si>
  <si>
    <t xml:space="preserve">Ценовое предложение № 2            </t>
  </si>
  <si>
    <t xml:space="preserve">Ценовое предложение № 3              </t>
  </si>
  <si>
    <t>Перечень оказываемых услуг, запасных частей и расходных материалов</t>
  </si>
  <si>
    <t xml:space="preserve">Амортизатор задний </t>
  </si>
  <si>
    <t>шт.</t>
  </si>
  <si>
    <t xml:space="preserve">Амортизатор передний </t>
  </si>
  <si>
    <t xml:space="preserve">Бачок омывателя </t>
  </si>
  <si>
    <t>Бачок расширительный</t>
  </si>
  <si>
    <t>компл</t>
  </si>
  <si>
    <t xml:space="preserve">Втулка стабилизатора </t>
  </si>
  <si>
    <t xml:space="preserve">Генератор </t>
  </si>
  <si>
    <t>Датчик положения коленвала</t>
  </si>
  <si>
    <t>Датчик скорости</t>
  </si>
  <si>
    <t>Датчик температуры охлаждающей жидкости</t>
  </si>
  <si>
    <t>Замок багажника</t>
  </si>
  <si>
    <t xml:space="preserve">Замок капота </t>
  </si>
  <si>
    <t xml:space="preserve">Капот </t>
  </si>
  <si>
    <t xml:space="preserve">Клапан впускной </t>
  </si>
  <si>
    <t xml:space="preserve">Кронштейн бампера </t>
  </si>
  <si>
    <t xml:space="preserve">Крышка расширительного бачка </t>
  </si>
  <si>
    <t>Мотор отопителя</t>
  </si>
  <si>
    <t xml:space="preserve">Наконечник рулевой левый </t>
  </si>
  <si>
    <t>Опора шаровая</t>
  </si>
  <si>
    <t>Радиатор кондиционера</t>
  </si>
  <si>
    <t>Резонатор</t>
  </si>
  <si>
    <t>Ремень генератора</t>
  </si>
  <si>
    <t xml:space="preserve">Стартер </t>
  </si>
  <si>
    <t>Стойка переднего стабилизатора</t>
  </si>
  <si>
    <t>Фильтр воздушный</t>
  </si>
  <si>
    <t xml:space="preserve">Фильтр топливный </t>
  </si>
  <si>
    <t>Фонарь освещения номерного знака</t>
  </si>
  <si>
    <t>Форсунка топливная</t>
  </si>
  <si>
    <t>Шланг тормозной задний</t>
  </si>
  <si>
    <t>Шланг тормозной передний</t>
  </si>
  <si>
    <t>ШРУС внутренний левый</t>
  </si>
  <si>
    <t>ШРУС внутренний правый</t>
  </si>
  <si>
    <t>ШРУС наружный левый</t>
  </si>
  <si>
    <t>ШРУС наружный правый</t>
  </si>
  <si>
    <t>Втулка рулевого механизма</t>
  </si>
  <si>
    <t>Датчик давления масла</t>
  </si>
  <si>
    <t>Датчик температуры</t>
  </si>
  <si>
    <t xml:space="preserve">Катушка зажигания </t>
  </si>
  <si>
    <t>Кольца поршневые</t>
  </si>
  <si>
    <t xml:space="preserve">Насос топливный </t>
  </si>
  <si>
    <t xml:space="preserve">Пружина передней подвески </t>
  </si>
  <si>
    <t>Регулятор давления топлива</t>
  </si>
  <si>
    <t>Решетка радиатора</t>
  </si>
  <si>
    <t>Свеча зажигания</t>
  </si>
  <si>
    <t>Термостат</t>
  </si>
  <si>
    <t>Усилитель тормозов вакуумный в сборе</t>
  </si>
  <si>
    <t xml:space="preserve">Фильтр воздушный </t>
  </si>
  <si>
    <t xml:space="preserve">Фильтр масляный </t>
  </si>
  <si>
    <t>Цилиндр тормозной главный</t>
  </si>
  <si>
    <t>Щетки стеклоочистителя</t>
  </si>
  <si>
    <t xml:space="preserve">Бампер передний </t>
  </si>
  <si>
    <t>Бендикс стартера</t>
  </si>
  <si>
    <t>Вал коленчатый</t>
  </si>
  <si>
    <t>Диодный мост</t>
  </si>
  <si>
    <t xml:space="preserve">Клапан выпускной </t>
  </si>
  <si>
    <t>Комплект прокладок ДВС</t>
  </si>
  <si>
    <t>Прокладка клапанной крышки</t>
  </si>
  <si>
    <t>Прокладка поддона</t>
  </si>
  <si>
    <t>Ремень поликлиновый</t>
  </si>
  <si>
    <t>Ролик натяжной</t>
  </si>
  <si>
    <t>Сцепление в сборе</t>
  </si>
  <si>
    <t xml:space="preserve">Фонарь задний правый </t>
  </si>
  <si>
    <t>Шкив коленвала</t>
  </si>
  <si>
    <t>Глушитель основной</t>
  </si>
  <si>
    <t>Диск тормозной передний</t>
  </si>
  <si>
    <t>Диск тормозной задний</t>
  </si>
  <si>
    <t>Капот</t>
  </si>
  <si>
    <t>Катушка зажигания</t>
  </si>
  <si>
    <t>Колодки тормозные задние</t>
  </si>
  <si>
    <t>Колодки тормозные передние</t>
  </si>
  <si>
    <t>Наконечник рулевой правый</t>
  </si>
  <si>
    <t>Стартер</t>
  </si>
  <si>
    <t>Стекло лобовое</t>
  </si>
  <si>
    <t>Ступица переднего колеса</t>
  </si>
  <si>
    <t>Фильтр салонный</t>
  </si>
  <si>
    <t>Фильтр топливный</t>
  </si>
  <si>
    <t>Шкив генератора</t>
  </si>
  <si>
    <t>Адсорбер</t>
  </si>
  <si>
    <t>Балка задней подвески</t>
  </si>
  <si>
    <t>Балка передней подвески</t>
  </si>
  <si>
    <t xml:space="preserve">Бампер задний </t>
  </si>
  <si>
    <t xml:space="preserve">Барабан тормозной задний </t>
  </si>
  <si>
    <t>Блок управления ДВС</t>
  </si>
  <si>
    <t>Блок управления мультимедиа системой</t>
  </si>
  <si>
    <t>Болт крепления рычага</t>
  </si>
  <si>
    <t>Брызговики задние</t>
  </si>
  <si>
    <t xml:space="preserve">Брызговики передние </t>
  </si>
  <si>
    <t>Вакуумный усилитель</t>
  </si>
  <si>
    <t>Вентилятор охлаждения радиатора</t>
  </si>
  <si>
    <t>Вентилятор печки</t>
  </si>
  <si>
    <t>Вкладыш коленвала</t>
  </si>
  <si>
    <t>Воздушный фильтр</t>
  </si>
  <si>
    <t>Втягивающее реле стартера</t>
  </si>
  <si>
    <t>Гидрокомпенсатор</t>
  </si>
  <si>
    <t xml:space="preserve">Датчик давления кондиционера T30  </t>
  </si>
  <si>
    <t>Датчик кислорода</t>
  </si>
  <si>
    <t>Датчик наружной температуры</t>
  </si>
  <si>
    <t xml:space="preserve">Датчик положения р\вала </t>
  </si>
  <si>
    <t xml:space="preserve">Датчик системы ABS </t>
  </si>
  <si>
    <t xml:space="preserve">Датчик топлива </t>
  </si>
  <si>
    <t>Датчик уровня масла</t>
  </si>
  <si>
    <t xml:space="preserve">Дефлектор радиатора  </t>
  </si>
  <si>
    <t>Диффузор радиатора</t>
  </si>
  <si>
    <t>Жгут подрулевой</t>
  </si>
  <si>
    <t>Жгут соединительный</t>
  </si>
  <si>
    <t xml:space="preserve">Заглушка буксировочного крюка </t>
  </si>
  <si>
    <t xml:space="preserve">Замок двери водительской </t>
  </si>
  <si>
    <t>Замок зажигания в сборе</t>
  </si>
  <si>
    <t xml:space="preserve">Замок крышки багажника </t>
  </si>
  <si>
    <t xml:space="preserve">Замок крышки отв часть </t>
  </si>
  <si>
    <t>Замок лючка бензобака</t>
  </si>
  <si>
    <t xml:space="preserve">Защита картера </t>
  </si>
  <si>
    <t>Защитный кожух</t>
  </si>
  <si>
    <t>Звездочка привода распредвала двигателя</t>
  </si>
  <si>
    <t xml:space="preserve">Зеркало левое </t>
  </si>
  <si>
    <t xml:space="preserve">Зеркало правое </t>
  </si>
  <si>
    <t>Зеркало салонное</t>
  </si>
  <si>
    <t>Клемма АКБ минусовая</t>
  </si>
  <si>
    <t>Клемма АКБ плюсовая</t>
  </si>
  <si>
    <t xml:space="preserve">Коленвал </t>
  </si>
  <si>
    <t xml:space="preserve">Колодки тормозные задние </t>
  </si>
  <si>
    <t>Комплект болтов головки цилиндра</t>
  </si>
  <si>
    <t>Комплект ГРМ (ремень ГРМ + ролики)</t>
  </si>
  <si>
    <t>Комплект ковров салона</t>
  </si>
  <si>
    <t>Комплект поршней на суппорт</t>
  </si>
  <si>
    <t>Комплект прокладок, блок-картер двигателя</t>
  </si>
  <si>
    <t>Комплект пыльников, рулевое управление</t>
  </si>
  <si>
    <t>Комплект фрикционов КПП</t>
  </si>
  <si>
    <t xml:space="preserve">Конденсатор системы зажигания </t>
  </si>
  <si>
    <t xml:space="preserve">Корпус блока вентиляторов </t>
  </si>
  <si>
    <t>Корпус блока вентиляторов в сборе с мотором</t>
  </si>
  <si>
    <t xml:space="preserve">Крепеж для защиты картера </t>
  </si>
  <si>
    <t>Крепление бампера</t>
  </si>
  <si>
    <t>Крепление глушителя</t>
  </si>
  <si>
    <t>Крепление коробки</t>
  </si>
  <si>
    <t>Крестовина рулевого кардана</t>
  </si>
  <si>
    <t>Крестовина рулевого механизма</t>
  </si>
  <si>
    <t xml:space="preserve">Кронштейн -  верхний усилитель рамки радиатора </t>
  </si>
  <si>
    <t xml:space="preserve">Кронштейн крепления крыла </t>
  </si>
  <si>
    <t xml:space="preserve">Кронштейн противотуманной фары </t>
  </si>
  <si>
    <t>Кронштейн радиатора кондиционера</t>
  </si>
  <si>
    <t xml:space="preserve">Кронштейн усилителя </t>
  </si>
  <si>
    <t xml:space="preserve">Крышка бачка омывателя </t>
  </si>
  <si>
    <t>Крышка бензобака</t>
  </si>
  <si>
    <t>Крышка ДВС передняя</t>
  </si>
  <si>
    <t>Лямбда-зонд регулирующий, перед катализатором, сзади</t>
  </si>
  <si>
    <t>Лямбда-зонд регулирующий, перед катализатором, спереди</t>
  </si>
  <si>
    <t xml:space="preserve">Маслоприемник </t>
  </si>
  <si>
    <t>Маховик</t>
  </si>
  <si>
    <t>Механизм свободного хода генератора</t>
  </si>
  <si>
    <t>Механизм стеклоподъёмника</t>
  </si>
  <si>
    <t xml:space="preserve">Мотор омывателя </t>
  </si>
  <si>
    <t>Моторчик стеклоподъемника</t>
  </si>
  <si>
    <t>Муфта</t>
  </si>
  <si>
    <t>Муфта компрессора кондиционера</t>
  </si>
  <si>
    <t xml:space="preserve">Накладка рамки радиатора </t>
  </si>
  <si>
    <t>Накладки на пороги к-т</t>
  </si>
  <si>
    <t>Наконечник поперечной рулевой тяги</t>
  </si>
  <si>
    <t xml:space="preserve">Насос ГУР </t>
  </si>
  <si>
    <t>Насос масляный</t>
  </si>
  <si>
    <t>Натяжитель</t>
  </si>
  <si>
    <t>Натяжная планка</t>
  </si>
  <si>
    <t>Натяжной ролик</t>
  </si>
  <si>
    <t>Несущий / направляющий шарнир</t>
  </si>
  <si>
    <t xml:space="preserve">Опора двигателя </t>
  </si>
  <si>
    <t>Опора передней стойки</t>
  </si>
  <si>
    <t>Опора стойки амортизатора</t>
  </si>
  <si>
    <t>Опорный подшипник</t>
  </si>
  <si>
    <t>Осушитель кондиционера</t>
  </si>
  <si>
    <t>Отбойник с пыльником задней стойки (на 1 аморт.)</t>
  </si>
  <si>
    <t>Патрубок системы охлаждения</t>
  </si>
  <si>
    <t>Повторитель поворота</t>
  </si>
  <si>
    <t xml:space="preserve">Подкрылок задний </t>
  </si>
  <si>
    <t xml:space="preserve">Подкрылок передний </t>
  </si>
  <si>
    <t>Подрамник передний</t>
  </si>
  <si>
    <t>Подшипник муфты компрессора кондиционера</t>
  </si>
  <si>
    <t>Подшипник опорный</t>
  </si>
  <si>
    <t>Подшипник ступицы задний</t>
  </si>
  <si>
    <t>Подшипник ступицы передний</t>
  </si>
  <si>
    <t>Подшипники генератора</t>
  </si>
  <si>
    <t>Подшипники стартера</t>
  </si>
  <si>
    <t xml:space="preserve">Помпа водяная </t>
  </si>
  <si>
    <t>Поршень в сборе</t>
  </si>
  <si>
    <t>Привод левый</t>
  </si>
  <si>
    <t>Привод правый</t>
  </si>
  <si>
    <t>Приводной ремень</t>
  </si>
  <si>
    <t>Прокладка головки блока цилиндров</t>
  </si>
  <si>
    <t>Прокладка коллектора</t>
  </si>
  <si>
    <t>Прокладка поддона картера двигателя</t>
  </si>
  <si>
    <t>Прокладка поддона КПП</t>
  </si>
  <si>
    <t>Прокладка помпы</t>
  </si>
  <si>
    <t>Прокладка, труба выхлопного газа</t>
  </si>
  <si>
    <t>Пружина ходовой части</t>
  </si>
  <si>
    <t>Пружинная чашка</t>
  </si>
  <si>
    <t xml:space="preserve">Пыльник ШРУСа </t>
  </si>
  <si>
    <t>Пыльник амортизатора</t>
  </si>
  <si>
    <t xml:space="preserve">Пыльник ДВС нижний </t>
  </si>
  <si>
    <t>Пыльник привода</t>
  </si>
  <si>
    <t xml:space="preserve">Радиатор охлаждения ДВС </t>
  </si>
  <si>
    <t>Расширительный бачок ГУРа</t>
  </si>
  <si>
    <t>Расширительный бачок системы охлаждения</t>
  </si>
  <si>
    <t>Ремень привода агрегатов</t>
  </si>
  <si>
    <t>Ремкомплект насоса гидроусилителя руля</t>
  </si>
  <si>
    <t>Ремкомплект суппорта</t>
  </si>
  <si>
    <t>Решетка бампера</t>
  </si>
  <si>
    <t>Решетка радиатор</t>
  </si>
  <si>
    <t xml:space="preserve">Ролик натяжной </t>
  </si>
  <si>
    <t>Ролик приводного ремня</t>
  </si>
  <si>
    <t xml:space="preserve">Рулевой наконечник </t>
  </si>
  <si>
    <t>Ручка двери передней</t>
  </si>
  <si>
    <t xml:space="preserve">Ручка задней двери  </t>
  </si>
  <si>
    <t>Рычаг передней подвески</t>
  </si>
  <si>
    <t xml:space="preserve">Сайлентблоки задней подвески </t>
  </si>
  <si>
    <t>Сайлентблоки передней подвески</t>
  </si>
  <si>
    <t>Сальник (манжета) КПП</t>
  </si>
  <si>
    <t>Сальник вала передний</t>
  </si>
  <si>
    <t>Сальник полуоси</t>
  </si>
  <si>
    <t xml:space="preserve">Свеча зажигания </t>
  </si>
  <si>
    <t xml:space="preserve">Сигнал звуковой </t>
  </si>
  <si>
    <t>Система выпуска ОГ</t>
  </si>
  <si>
    <t xml:space="preserve">Скоба суппорта </t>
  </si>
  <si>
    <t>Соединительный штуцер</t>
  </si>
  <si>
    <t>Соединительная тяга стабилизатора</t>
  </si>
  <si>
    <t>Средний глушитель выхлопных газов</t>
  </si>
  <si>
    <t>Стабилизатор задний</t>
  </si>
  <si>
    <t>Стабилизатор передний</t>
  </si>
  <si>
    <t xml:space="preserve">Стекло задней двери </t>
  </si>
  <si>
    <t xml:space="preserve">Стекло передней двери </t>
  </si>
  <si>
    <t xml:space="preserve">Стойка стабилизатора  </t>
  </si>
  <si>
    <t>Ступица задняя</t>
  </si>
  <si>
    <t>Ступица передняя</t>
  </si>
  <si>
    <t>Ступичная гайка</t>
  </si>
  <si>
    <t xml:space="preserve">Суппорт тормозной </t>
  </si>
  <si>
    <t>Топливная рампа</t>
  </si>
  <si>
    <t>Топливная трубка</t>
  </si>
  <si>
    <t>Топливная форсунка</t>
  </si>
  <si>
    <t>Топливопровод</t>
  </si>
  <si>
    <t>Тормозной цилиндр</t>
  </si>
  <si>
    <t>Трос в оболочке</t>
  </si>
  <si>
    <t xml:space="preserve">Трос открывания капота </t>
  </si>
  <si>
    <t>Трос ручного тормоза</t>
  </si>
  <si>
    <t>Трубка кондиционера</t>
  </si>
  <si>
    <t>Трубка кондиционера с клапаном</t>
  </si>
  <si>
    <t>Тяга задняя поперечная</t>
  </si>
  <si>
    <t>Тяга задняя продольная</t>
  </si>
  <si>
    <t xml:space="preserve">Тяга рулевая </t>
  </si>
  <si>
    <t xml:space="preserve">Тяга стабилизатора </t>
  </si>
  <si>
    <t>Успокоитель цепи</t>
  </si>
  <si>
    <t>Фара передняя левая</t>
  </si>
  <si>
    <t>Фара передняя правая</t>
  </si>
  <si>
    <t xml:space="preserve">Фара противотуманная </t>
  </si>
  <si>
    <t>Фильтр салона</t>
  </si>
  <si>
    <t xml:space="preserve">Фонарь задний левый </t>
  </si>
  <si>
    <t xml:space="preserve">Форсунка омывателя лобового стекла </t>
  </si>
  <si>
    <t>Цепь привода распредвала</t>
  </si>
  <si>
    <t>Цилиндр тормозной рабочий</t>
  </si>
  <si>
    <t>Шаровая опора</t>
  </si>
  <si>
    <t>Шланг ГУРа высокого давления</t>
  </si>
  <si>
    <t>Шланг ГУРа низкого давления</t>
  </si>
  <si>
    <t>Шланг кондиционера</t>
  </si>
  <si>
    <t>Шланг системы охлаждения</t>
  </si>
  <si>
    <t>Шланг топливный</t>
  </si>
  <si>
    <t xml:space="preserve">Шланг тормозной  </t>
  </si>
  <si>
    <t>Щуп измерения уровня масла</t>
  </si>
  <si>
    <t xml:space="preserve">Пружина задней подвески </t>
  </si>
  <si>
    <t>Амортизатор задний</t>
  </si>
  <si>
    <t>Амортизатор передний</t>
  </si>
  <si>
    <t>Насос ГУР</t>
  </si>
  <si>
    <t>Пыльник рулевой рейки</t>
  </si>
  <si>
    <t>Пыльник ШРУС внутренний</t>
  </si>
  <si>
    <t>Пыльник ШРУС наружный</t>
  </si>
  <si>
    <t>Рулевой наконечник</t>
  </si>
  <si>
    <t xml:space="preserve">Балансировка колёс R16 </t>
  </si>
  <si>
    <t xml:space="preserve">Демонтаж а/шины R15 </t>
  </si>
  <si>
    <t xml:space="preserve">Демонтаж а/шины R16 </t>
  </si>
  <si>
    <t>Монтаж а/шины R15</t>
  </si>
  <si>
    <t>Монтаж а/шины R16</t>
  </si>
  <si>
    <t>Ремонт шины R15</t>
  </si>
  <si>
    <t>Ремонт шины R16</t>
  </si>
  <si>
    <t>Правка колесного диска R15</t>
  </si>
  <si>
    <t>Правка колесного диска R16</t>
  </si>
  <si>
    <t>Антифриз желтый 1л</t>
  </si>
  <si>
    <t>Антифриз зеленый 1л</t>
  </si>
  <si>
    <t>Антифриз красный 1л</t>
  </si>
  <si>
    <t>Вода дистиллированная 1л</t>
  </si>
  <si>
    <t>Герметик 300 мл.</t>
  </si>
  <si>
    <t>Герметик закрепитель резьбы</t>
  </si>
  <si>
    <t>Герметик поддона</t>
  </si>
  <si>
    <t>Груз балансировочный 10г</t>
  </si>
  <si>
    <t>Груз балансировочный 15г</t>
  </si>
  <si>
    <t>Груз балансировочный 30г</t>
  </si>
  <si>
    <t>Груз балансировочный 50г</t>
  </si>
  <si>
    <t>Груз балансировочный 5г</t>
  </si>
  <si>
    <t xml:space="preserve">Жидкость для промывки инжектора </t>
  </si>
  <si>
    <t xml:space="preserve">Жидкость для промывки масляной системы </t>
  </si>
  <si>
    <t>Краска (с подбором), 100гр.</t>
  </si>
  <si>
    <t>Комплект для вклейки стекол</t>
  </si>
  <si>
    <t>Лампа C5W</t>
  </si>
  <si>
    <t>Лампа H1</t>
  </si>
  <si>
    <t>Лампа H16</t>
  </si>
  <si>
    <t>Лампа H3</t>
  </si>
  <si>
    <t>Лампа H4</t>
  </si>
  <si>
    <t>Лампа H7</t>
  </si>
  <si>
    <t>Лампа H8</t>
  </si>
  <si>
    <t>Лампа HB3</t>
  </si>
  <si>
    <t>Лампа P21/4W</t>
  </si>
  <si>
    <t>Лампа P21/5W</t>
  </si>
  <si>
    <t>Лампа P21W</t>
  </si>
  <si>
    <t>Лампа PY21W</t>
  </si>
  <si>
    <t>Лампа R10W</t>
  </si>
  <si>
    <t>Лампа R5W</t>
  </si>
  <si>
    <t>Лампа T4W</t>
  </si>
  <si>
    <t>Лампа W1,W2</t>
  </si>
  <si>
    <t>Лампа W16W</t>
  </si>
  <si>
    <t>Лампа W21/5W</t>
  </si>
  <si>
    <t>Лампа W21W</t>
  </si>
  <si>
    <t>Лампа W5W</t>
  </si>
  <si>
    <t>Лампа WY16W</t>
  </si>
  <si>
    <t>Лампа WY5W</t>
  </si>
  <si>
    <t>Лампа А12-1,2</t>
  </si>
  <si>
    <t>Лампа Н11</t>
  </si>
  <si>
    <t>Латка универсальная (шиномонтаж)</t>
  </si>
  <si>
    <t>Очиститель(аэрозоль/спрей), 400мл.</t>
  </si>
  <si>
    <t>Промывка топливной системы, 900мл.</t>
  </si>
  <si>
    <t>Раскоксовыватель двигателя, 100мл.</t>
  </si>
  <si>
    <t>Скотч малярный 50х50</t>
  </si>
  <si>
    <t>Смазка WD-40 100 мл.</t>
  </si>
  <si>
    <t>Смазка WD-40 400 мл.</t>
  </si>
  <si>
    <t>Смазка литол, 100гр.</t>
  </si>
  <si>
    <t>Смазка ШРУС</t>
  </si>
  <si>
    <t>Смазка медная</t>
  </si>
  <si>
    <t>Смазка силиконовая</t>
  </si>
  <si>
    <t>Тормозная жидкость, 0,455кг</t>
  </si>
  <si>
    <t>Тосол, 1 л.</t>
  </si>
  <si>
    <t>Обезжириватель 0.5л</t>
  </si>
  <si>
    <t>Растворитель 0.5л</t>
  </si>
  <si>
    <t>Фреон, 100 гр.</t>
  </si>
  <si>
    <t>Хомут</t>
  </si>
  <si>
    <t>Итого</t>
  </si>
  <si>
    <t xml:space="preserve">ТЕХНИЧЕСКОЕ ЗАДАНИЕ </t>
  </si>
  <si>
    <t>№п/п</t>
  </si>
  <si>
    <t>Наименование товара</t>
  </si>
  <si>
    <t>Количество</t>
  </si>
  <si>
    <t>Единица измерения пач/шт, упак/шт</t>
  </si>
  <si>
    <t>Характеристика хозтовара</t>
  </si>
  <si>
    <t xml:space="preserve"> Бумага А 3</t>
  </si>
  <si>
    <t>пач.</t>
  </si>
  <si>
    <t>А4, 80г\м2, 500листов в пачке.</t>
  </si>
  <si>
    <t xml:space="preserve"> Книга учета  (42/41)*</t>
  </si>
  <si>
    <t>120 л., твердая обложка, А 4, Внутренний блок – офсет 60 г/м² (42/41)*клетка и линейка.</t>
  </si>
  <si>
    <t xml:space="preserve"> Блок для заметок сменный</t>
  </si>
  <si>
    <t>Кол-во цветов  - 4, тон – пастель, формат не менее 75х75мм.</t>
  </si>
  <si>
    <t xml:space="preserve"> Закладки  с клеевым краем</t>
  </si>
  <si>
    <t>Размер не менее 12,5х43мм. 5 цветов. Не менее 30 закладок</t>
  </si>
  <si>
    <t xml:space="preserve"> Папка с арочным механизмом тип «Корона»</t>
  </si>
  <si>
    <t>Ширина корешка - 50 мм, 80 мм, 55 мм Формат - А4 Вместимость - до 500 листов Материал-картон Надежный арочный механизм. Металлический протектор нижней кромки. Металлический протектор нижней кромки</t>
  </si>
  <si>
    <t xml:space="preserve"> Папка-файл с боковой перфорацией   </t>
  </si>
  <si>
    <t>комп.</t>
  </si>
  <si>
    <t>Формат А4+ с боковой перфорацией , 100шт/уп</t>
  </si>
  <si>
    <t xml:space="preserve"> Папка-конверт  на молнии  </t>
  </si>
  <si>
    <t>А5 изготовлена из мягкого прозрачного ПВХ толщиной 0,16 мм. Закрывается на пластиковую молнию синего цвета. На лицевой стороне — карман для визитки или этикетки.</t>
  </si>
  <si>
    <t xml:space="preserve"> Папка – уголок   </t>
  </si>
  <si>
    <t xml:space="preserve"> Папки-уголки жесткие формат А-4 из плотного прозрачного пластика, толщина пластика 0,18мм  </t>
  </si>
  <si>
    <t xml:space="preserve"> Папка с пружинным механизмом</t>
  </si>
  <si>
    <t>Фактура "стандарт", Формат А4, Фиксируют до 100 листов, папка изготовлена из плотного непрозрачного пластика.</t>
  </si>
  <si>
    <t xml:space="preserve"> Скоросшиватель пластиковый  </t>
  </si>
  <si>
    <t xml:space="preserve"> шт.</t>
  </si>
  <si>
    <t xml:space="preserve"> Толщина пластика: прозрачный верхний лист — 0,13 мм, нижний цветной лист — 0,18 мм. На лицевой стороне расположен карман с бумажной полосой белого цвета, на которой можно указать содержание. Вмещает до 100 листов стандартной плотности.</t>
  </si>
  <si>
    <t xml:space="preserve"> Скоросшиватель картонный </t>
  </si>
  <si>
    <t xml:space="preserve"> Белый немелованного картон (плотность 220 г/кв.м). Оснащена металлическим механизмом сшивания, скоросшиватель вклеен. Длина усиков составляет 45-50 мм. Вместимость — до 150 листов стандартной плотности. Папки-скоросшиватели упакованы в гофрокороба по 250 штук. </t>
  </si>
  <si>
    <t xml:space="preserve"> Папка с завязками</t>
  </si>
  <si>
    <t xml:space="preserve">Архивная папка с клапанами на 2 завязках. Лицевая сторона с полями для маркировки и других надписей. Ширина корешка 40 мм.  Вместимость 400 листов. Размеры: 220×40×310 мм, плотность 300 г/кв.м .Материал: картон  </t>
  </si>
  <si>
    <t>Папка с файлами</t>
  </si>
  <si>
    <t>Формат А 4, количество файлов не менее 20 шт.Папка изготовлена из качественного пластика, внутренние файлы прозрачные, гладкие.</t>
  </si>
  <si>
    <t>Папка с кнопкой</t>
  </si>
  <si>
    <t>Формат А4,  пластик толщиной 0,18 мм. Закрывается на кнопку.  Вместимость до 120 листов стандартной плотности.</t>
  </si>
  <si>
    <t xml:space="preserve">Карандаш чернографитный </t>
  </si>
  <si>
    <t xml:space="preserve">Простой карандаш в шестигранном или круглом деревянном корпусе - универсальная принадлежность для черчения, рисования, письма. Твердость HB. Снабжен ластиком. </t>
  </si>
  <si>
    <t xml:space="preserve"> Точилка  </t>
  </si>
  <si>
    <t>Точилка   металлическая, стальное лезвие</t>
  </si>
  <si>
    <t xml:space="preserve"> Ручка шариковая (42/41)*</t>
  </si>
  <si>
    <t>Ручка шариковая пластиковый корпус с колпачком. Цвет чернил (синий/черный)*</t>
  </si>
  <si>
    <t xml:space="preserve"> Ручка гелевая (42/41)*</t>
  </si>
  <si>
    <t>Резиновый упор. Прозрачный корпус, цвет чернил (синий/черный)*</t>
  </si>
  <si>
    <t xml:space="preserve"> Скотч  50 мм</t>
  </si>
  <si>
    <t xml:space="preserve">Прозрачная Клейкая  лента        </t>
  </si>
  <si>
    <t xml:space="preserve"> Скотч  19 мм</t>
  </si>
  <si>
    <t xml:space="preserve"> Прозрачная Клейкая  лента          </t>
  </si>
  <si>
    <t>Лоток для бумаг (горизонтальный, вертикальный) (42/41)*</t>
  </si>
  <si>
    <t>Базовый цвет: черный Материал: полистирол.Высота лотка: 6 см  Высота всей секции: 6 см/ ширина  95 мм  (42/41)*(горизонтальный, вертикальный)</t>
  </si>
  <si>
    <t xml:space="preserve">Маркер </t>
  </si>
  <si>
    <t>Выделитель текста для любого типа бумаги, имеет чернила на водной основе, скошенный наконечник. Толщина линии не менее 0,5 см Цвет в ассортименте.</t>
  </si>
  <si>
    <t xml:space="preserve"> Дырокол </t>
  </si>
  <si>
    <t>Дырокол  большой металлический корпус, ограничительная линейка, пробивная способность 20-30 листов.</t>
  </si>
  <si>
    <t xml:space="preserve"> Степлер  </t>
  </si>
  <si>
    <t>Степлер для скрепления не менее 30 листов с заложением бумаги на глубину не менее 45 мм.  Имеет металлический механизм.  Корпус изготовлен из пластика. Позволяет производить сшивание со сгибом кончиков скрепок как внутрь, так и наружу Степлер использует скобы типоразмера №10.</t>
  </si>
  <si>
    <t xml:space="preserve"> Антистеплер</t>
  </si>
  <si>
    <t xml:space="preserve">Предназначен для удаления скоб №10  </t>
  </si>
  <si>
    <t xml:space="preserve"> Скобы для степлера </t>
  </si>
  <si>
    <t>1000 шт. в упаковке, цинковое покрытие совместимые с поставляемым степлером типоразмер №10</t>
  </si>
  <si>
    <t xml:space="preserve"> Нож канцелярский  </t>
  </si>
  <si>
    <t>Двойной фиксатор лезвия, ширина 18 мм, плавное выдвижение лезвия</t>
  </si>
  <si>
    <t xml:space="preserve"> Клей-карандаш   </t>
  </si>
  <si>
    <t>Изготовлен на основе полимерного материала 15 гр.</t>
  </si>
  <si>
    <t xml:space="preserve">Клей ПВА </t>
  </si>
  <si>
    <t>Клей ПВА в пластмассовом флаконе с металлическим наконечником и шариковым дозатором.с дозатором 85 гр.</t>
  </si>
  <si>
    <t xml:space="preserve"> Корректирующая жидкость</t>
  </si>
  <si>
    <t>Штрих на спиртовой основе</t>
  </si>
  <si>
    <t xml:space="preserve"> Кнопки </t>
  </si>
  <si>
    <t>Кнопки изготовлены из стали с нанесением цветного покрытия, не менее 10 мм, 50 шт</t>
  </si>
  <si>
    <t xml:space="preserve"> Зажим для бумаг  </t>
  </si>
  <si>
    <t>Изготовлены из стали,  цвет покрытия черный</t>
  </si>
  <si>
    <t xml:space="preserve"> Скрепки  25 мм</t>
  </si>
  <si>
    <t>упак.</t>
  </si>
  <si>
    <t>Высококачественные скрепки из стальной проволоки</t>
  </si>
  <si>
    <t xml:space="preserve"> Скрепки 50 мм</t>
  </si>
  <si>
    <t xml:space="preserve"> Штемпельная подушка </t>
  </si>
  <si>
    <t>Заправленная синей краской подушка в металлическом корпусе</t>
  </si>
  <si>
    <t xml:space="preserve"> Штемпельная краска</t>
  </si>
  <si>
    <t>Краска на водной основе, пластиковый флакон с дозатором</t>
  </si>
  <si>
    <t xml:space="preserve"> Линейка   </t>
  </si>
  <si>
    <t>Линейка пластиковая 25-30см.изготовлена из высококачественного пластикаЦветная линейка из прочного пластика толщиной 1,6-3 мм, имеет четкие контрастные шкалы деления</t>
  </si>
  <si>
    <t>Органайзер на рабочий стол</t>
  </si>
  <si>
    <t>Размер подставки: 15 см x 15,5 см x 15,5 см. Цвет подставки: черный</t>
  </si>
  <si>
    <t>Шило канцелярское</t>
  </si>
  <si>
    <t>Обеспечение прокалывания не менее 30 листов бумаги одновременно. Длина острия — 70 мм. Диаметр острия — 3 мм.</t>
  </si>
  <si>
    <t>Нитки для прошива  документов</t>
  </si>
  <si>
    <t>Нить прошивочная или шпагат для прошнуровки документовдлина намотки 1000 м, цвет белый</t>
  </si>
  <si>
    <t>Ножницы канцелярские</t>
  </si>
  <si>
    <t>Материал - нержавеющая сталь. Пластиковые анатомические кольца с резиновыми вставками. Элемент крепления обеспечивает плавность хода. Длина  не менее 160 мм</t>
  </si>
  <si>
    <t>Салфетки для оргтехники</t>
  </si>
  <si>
    <t>в тубе 100 шт. влажные</t>
  </si>
  <si>
    <t>Ежедневник</t>
  </si>
  <si>
    <t xml:space="preserve">Жесткий переплет, блок справочной информации, 160 листов </t>
  </si>
  <si>
    <t>Ластик</t>
  </si>
  <si>
    <t>Ластик для удаления графитовых надписей, изготовлен с добавлением натурального каучука. Цвет - белый, не менее (40x25x7) мм</t>
  </si>
  <si>
    <t>Папка с гербом</t>
  </si>
  <si>
    <t>Формат: 310x220 мм Материал обложки: бумвинил </t>
  </si>
  <si>
    <t>Салфетки для очистки мониторов</t>
  </si>
  <si>
    <t>Универсальные влажные чистящие салфетки для мониторов и оптических поверхностей ,100 штук в тубе</t>
  </si>
  <si>
    <t>*</t>
  </si>
  <si>
    <t xml:space="preserve">(42/41) - соотношение количества </t>
  </si>
  <si>
    <t>ОБОСНОВАНИЕ НАЧАЛЬНОЙ (МАКСИМАЛЬНОЙ) ЦЕНЫ КОНТРАКТА</t>
  </si>
  <si>
    <t xml:space="preserve">                                                                                                        Приложение №1 к обоснованию начальной (максимальной) цены контракта </t>
  </si>
  <si>
    <t xml:space="preserve">         В соответствии с требованиями статьи 22 Федерального закона № 44 от 05 апреля 2013 года «О контрактной системе в сфере закупок товаров, работ, услуг для обеспечения  государственных и муниципальных нужд», Заказчик провел анализ рынка для определения начальной (максимальной) цены государственного контракта
Настоящее обоснование начальной (максимальной) цены контракта подготовлено в соответствии с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рекомендации). 
Основные характеристики объекта закупки согласно Описанию объекта закупки.
Используемый метод определения НМЦК с обоснованием: Для определения начальной (максимальной) цены контракта был использован метод сопоставимых рыночных цен (анализ рынка), который в соответствии с п.3.2 Рекомендаций является приоритетным для определения и обоснования НМЦК.  
Расчет НМЦК Согласно приложению №1 к обоснованию начальной (максимальной) цены контракта.
   Приложение №1 к обоснованию начальной (максимальной) цены контракта
</t>
  </si>
  <si>
    <t>Услуги по техническому обслуживанию и ремонту легковых автомобилей и легких грузовых автотранспортных средств КТРУ 45.20.10.000-00000002</t>
  </si>
  <si>
    <t>усл</t>
  </si>
  <si>
    <t>Коэффициент вариации цен не превышает 33%, совокупность цен принимается однородной.</t>
  </si>
  <si>
    <t>Бак топливный</t>
  </si>
  <si>
    <t>Бампер задний</t>
  </si>
  <si>
    <t>Бампер передний</t>
  </si>
  <si>
    <t>Бачок насоса гидроусилителя руля</t>
  </si>
  <si>
    <t>Бачок омывателя</t>
  </si>
  <si>
    <t>Бендикс стартера с корпусом</t>
  </si>
  <si>
    <t>Блок управления двигателем</t>
  </si>
  <si>
    <t>Блок цилиндров (комплект в сборе)</t>
  </si>
  <si>
    <t>к-т</t>
  </si>
  <si>
    <t>Брызговик задний </t>
  </si>
  <si>
    <t>Брызговик переднего крыла</t>
  </si>
  <si>
    <t>Вал приводной в сборе правый</t>
  </si>
  <si>
    <t>Вал приводной в сборе левый</t>
  </si>
  <si>
    <t>Вал распределительный</t>
  </si>
  <si>
    <t>Втулка заднего стабилизатора</t>
  </si>
  <si>
    <t>Втулка переднего стабилизатора</t>
  </si>
  <si>
    <t>Генератор в сборе</t>
  </si>
  <si>
    <t>Гидротрансформатор</t>
  </si>
  <si>
    <t>Глушитель задняя часть (без катализатора)</t>
  </si>
  <si>
    <t>Глушитель средняя часть</t>
  </si>
  <si>
    <t>Головка блока целиндров</t>
  </si>
  <si>
    <t>Датчик ABS задний</t>
  </si>
  <si>
    <t>Датчик ABS передний</t>
  </si>
  <si>
    <t>Датчик ВКЛ STOP</t>
  </si>
  <si>
    <t>Датчик давления гидроусилителя руля</t>
  </si>
  <si>
    <t>Датчик детонации</t>
  </si>
  <si>
    <t>Датчик задней скорости</t>
  </si>
  <si>
    <t xml:space="preserve">Датчик скорости АКПП </t>
  </si>
  <si>
    <t>Диск опорный</t>
  </si>
  <si>
    <t>Диффузор вентилятора</t>
  </si>
  <si>
    <t>Заглушка шкива генератора</t>
  </si>
  <si>
    <t>Зажим топливной трубки</t>
  </si>
  <si>
    <t>Замок задней двери в сборе</t>
  </si>
  <si>
    <t>Замок передней двери в сборе</t>
  </si>
  <si>
    <t>Заслонка дроссельная</t>
  </si>
  <si>
    <t>Зеркало боковое</t>
  </si>
  <si>
    <t>Катализатор</t>
  </si>
  <si>
    <t>Клапан VVT-I</t>
  </si>
  <si>
    <t>Клапан вакуумного усилителя тормозов</t>
  </si>
  <si>
    <t>Кожух защитный выпускного коллектора</t>
  </si>
  <si>
    <t>Коллектор впускной</t>
  </si>
  <si>
    <t>Колонка рулевая в сборе</t>
  </si>
  <si>
    <t>Карданный вал рулевой колонки в сборе</t>
  </si>
  <si>
    <t>Кольцо стопорное</t>
  </si>
  <si>
    <t>Кольцо уплотнительное фильтра коробки передач</t>
  </si>
  <si>
    <t>Кольцо уплотнительное фильтра топливного</t>
  </si>
  <si>
    <t>Комплект прокладок АКПП</t>
  </si>
  <si>
    <t>Комплект прокладок двигателя, полный</t>
  </si>
  <si>
    <t>Комплект сателлитов</t>
  </si>
  <si>
    <t>Цепь ГРМ</t>
  </si>
  <si>
    <t>Компрессор кондиционера</t>
  </si>
  <si>
    <t>Корпус воздушного фильтра</t>
  </si>
  <si>
    <t>Кронштейн бака топливного</t>
  </si>
  <si>
    <t xml:space="preserve"> горловина бака топливного</t>
  </si>
  <si>
    <t>Крыло переднее</t>
  </si>
  <si>
    <t>Крыльчатка вентилятора</t>
  </si>
  <si>
    <t>Крышка АКПП</t>
  </si>
  <si>
    <t>Крышка бачка гидроусилителя</t>
  </si>
  <si>
    <t>Крышка генератора задняя</t>
  </si>
  <si>
    <t>Крышка двигателя</t>
  </si>
  <si>
    <t>Крышка клапанная</t>
  </si>
  <si>
    <t>Крышка маслозаливной горловины</t>
  </si>
  <si>
    <t>Крышка привода ремня ГРМ</t>
  </si>
  <si>
    <t>Крышка топливного бака</t>
  </si>
  <si>
    <t>Кулак задней подвески</t>
  </si>
  <si>
    <t>Кулак поворотный</t>
  </si>
  <si>
    <t>Лампа ближнего света ксеноновая D4S</t>
  </si>
  <si>
    <t>Лампа в задний противотуманный фонарь</t>
  </si>
  <si>
    <t>Лампа в противотуманную фару</t>
  </si>
  <si>
    <t>Лампа в стоп-сигнал</t>
  </si>
  <si>
    <t>Лампа в фонарь заднего хода</t>
  </si>
  <si>
    <t>Лампа габарита заднего</t>
  </si>
  <si>
    <t>Лампа габарита переднего</t>
  </si>
  <si>
    <t>Лампа дальнего света светодиодная</t>
  </si>
  <si>
    <t>Лампа освещения номерного знака</t>
  </si>
  <si>
    <t>Лампа повторителя</t>
  </si>
  <si>
    <t>Лампа салонная</t>
  </si>
  <si>
    <t>Лямбда-зонд верхний</t>
  </si>
  <si>
    <t>Лямбда-зонд нижний</t>
  </si>
  <si>
    <t>Мотор вентилятора системы охлаждения ДВС</t>
  </si>
  <si>
    <t>Мотор и насос стеклоомывателя в сборе</t>
  </si>
  <si>
    <t>Мотор рычага стеклоочистителя в сборе</t>
  </si>
  <si>
    <t>Муфта распредвала VVTI</t>
  </si>
  <si>
    <t>Муфта распределительного вала</t>
  </si>
  <si>
    <t>Накладка колеса рулевого</t>
  </si>
  <si>
    <t>Накладка рулевой колонки</t>
  </si>
  <si>
    <t>Наконечник рулевой тяги</t>
  </si>
  <si>
    <t>Насос системы охлаждения</t>
  </si>
  <si>
    <t>Насос топливный электрический</t>
  </si>
  <si>
    <t>Натяжитель ремня</t>
  </si>
  <si>
    <t>Опора амортизатора переднего</t>
  </si>
  <si>
    <t>Опора амортизатора заднего</t>
  </si>
  <si>
    <t>Опора двигателя передняя левая</t>
  </si>
  <si>
    <t>Опора двигателя правая</t>
  </si>
  <si>
    <t>Опора двигателя верхняя правая</t>
  </si>
  <si>
    <t>Опора двигателя левая</t>
  </si>
  <si>
    <t>Панель приборов в сборе</t>
  </si>
  <si>
    <t>Патрубок воздушного фильтра</t>
  </si>
  <si>
    <t>Патрубок топливной горловины</t>
  </si>
  <si>
    <t>Поддон масляный</t>
  </si>
  <si>
    <t>Подшипник верхней опоры амортизатора переднего</t>
  </si>
  <si>
    <t>Подшипник дифференциала</t>
  </si>
  <si>
    <t>Подшипник подвесной </t>
  </si>
  <si>
    <t xml:space="preserve"> ступицы заднего колеса</t>
  </si>
  <si>
    <t>Подшипник ступицы переднего колеса</t>
  </si>
  <si>
    <t>Прокладка выпускного коллектора</t>
  </si>
  <si>
    <t>Прокладка корпуса заслонки дроссельной</t>
  </si>
  <si>
    <t>Прокладка насоса топливной системы</t>
  </si>
  <si>
    <t>Прокладка поддона АКПП</t>
  </si>
  <si>
    <t>Прокладка топливного бака</t>
  </si>
  <si>
    <t>Прокладка топливозаливной горловины</t>
  </si>
  <si>
    <t>Проставка пружины передней верхняя</t>
  </si>
  <si>
    <t>Пружина газовая капота</t>
  </si>
  <si>
    <t>Пружина лючка бензобака</t>
  </si>
  <si>
    <t>Радиатор отопителя салона</t>
  </si>
  <si>
    <t>Радиатор системы охлаждения ДВС</t>
  </si>
  <si>
    <t>Резонатор впускной</t>
  </si>
  <si>
    <t>Рейка рулевая с тягами гидравлическая</t>
  </si>
  <si>
    <t>Реле стартера втягивающее</t>
  </si>
  <si>
    <t>Ремень кондиционера</t>
  </si>
  <si>
    <t>Ролик натяжной газораспределительного механизма</t>
  </si>
  <si>
    <t>Ротор генератора</t>
  </si>
  <si>
    <t>Рычаг задней подвески (поперечный)</t>
  </si>
  <si>
    <t>Рычаг задней подвески (поперечный, регулируемый)</t>
  </si>
  <si>
    <t>Тяга задней подвески продольная</t>
  </si>
  <si>
    <t xml:space="preserve">Рычаг передней подвески </t>
  </si>
  <si>
    <t>Сайлентблок рычага задней подвески</t>
  </si>
  <si>
    <t>Сайлентблок рычага передней подвески</t>
  </si>
  <si>
    <t>Сальник коленчатого вала задний</t>
  </si>
  <si>
    <t>Сальник коленчатого вала передний</t>
  </si>
  <si>
    <t>Сальник масляного насоса</t>
  </si>
  <si>
    <t>Соленойд АКПП</t>
  </si>
  <si>
    <t>Статор генератора</t>
  </si>
  <si>
    <t>Стекло двери задней</t>
  </si>
  <si>
    <t>Стекло передней двери</t>
  </si>
  <si>
    <t>Стеклоподъемник двери</t>
  </si>
  <si>
    <t>Стойка амортизационная задняя</t>
  </si>
  <si>
    <t>Ступица заднего колеса</t>
  </si>
  <si>
    <t>Суппорт тормозной задний</t>
  </si>
  <si>
    <t>Суппорт тормозной передний</t>
  </si>
  <si>
    <t>Трос управления замком капота в сборе</t>
  </si>
  <si>
    <t>Тросик ручного тормоза</t>
  </si>
  <si>
    <t>Тяга рулевая</t>
  </si>
  <si>
    <t>Утеплитель капота</t>
  </si>
  <si>
    <t>Фара головного света</t>
  </si>
  <si>
    <t>Фара противотуманная</t>
  </si>
  <si>
    <t>Фиксатор трубки топливного насоса</t>
  </si>
  <si>
    <t>Фильтр масляный АКПП</t>
  </si>
  <si>
    <t>Фильтр масляный ДВС</t>
  </si>
  <si>
    <t>Фильтр сетка топливного насоса</t>
  </si>
  <si>
    <t xml:space="preserve">Фонарь задний </t>
  </si>
  <si>
    <t>Форсунка омывателя лобового стекла</t>
  </si>
  <si>
    <t>Хомут пыльника ШРУС</t>
  </si>
  <si>
    <t>Хомут трубки топливной</t>
  </si>
  <si>
    <t>Шкив гидроусилителя</t>
  </si>
  <si>
    <t>Шланг вентиляции картера</t>
  </si>
  <si>
    <t>Шланг воздуховода</t>
  </si>
  <si>
    <t>ШРУС внутренний, комплект</t>
  </si>
  <si>
    <t>Щётка стеклоочистителя передняя</t>
  </si>
  <si>
    <t>Щпилька  ступицы</t>
  </si>
  <si>
    <t xml:space="preserve">Перечень № 1: запасные части и расходные материалы для автомобилей марки Toyota Camry </t>
  </si>
  <si>
    <t>Перечень № 2: запасные части и расходные материалы для автомобилей марки  Toyota Avensis</t>
  </si>
  <si>
    <t>Жидкость тормозная  1л</t>
  </si>
  <si>
    <t>Балансировка колёс R15</t>
  </si>
  <si>
    <t>Шиномонтаж комплекс 4 колеса R15 (снятие/установка, шиномонтаж, балансировка, подкачка)</t>
  </si>
  <si>
    <t>Шиномонтаж комплекс 4 колеса R16 (снятие/установка, шиномонтаж, балансировка, подкачка)</t>
  </si>
  <si>
    <t>Предмет государственного контракта: Услуги по техническому обслуживанию и ремонту легковых автомобилей и легких грузовых автотранспортных средств (Томск)</t>
  </si>
  <si>
    <t>Адсорбер топливных паров</t>
  </si>
  <si>
    <t>Амортизатор задний левый</t>
  </si>
  <si>
    <t>Амортизатор задний правый</t>
  </si>
  <si>
    <t>Амортизатор капота</t>
  </si>
  <si>
    <t>Бампер передний в сборе</t>
  </si>
  <si>
    <t>Бампер задний в сборе</t>
  </si>
  <si>
    <t>Бачок омывателя стёкол</t>
  </si>
  <si>
    <t>Боковое зеркало заднего вида левое</t>
  </si>
  <si>
    <t>Боковое зеркало заднего вида правое</t>
  </si>
  <si>
    <t>Брызговик заднего колеса левый (резинов)</t>
  </si>
  <si>
    <t>Брызговик заднего колеса правый (резинов)</t>
  </si>
  <si>
    <t>Брызговик переднего колеса левый (резинов)</t>
  </si>
  <si>
    <t>Брызговик переднего колеса правый (резинов)</t>
  </si>
  <si>
    <t>Вентилятор охлаждения с кожухом</t>
  </si>
  <si>
    <t>Вентилятор радиатора конд/охлаждения</t>
  </si>
  <si>
    <t>Втулки стабилизатора перед</t>
  </si>
  <si>
    <t>Высоковольтные провода с наконечниками</t>
  </si>
  <si>
    <t>Генератор</t>
  </si>
  <si>
    <t>Глушитель дополнительный (резонатор)</t>
  </si>
  <si>
    <t xml:space="preserve">Глушитель дополнительный с трубами и кронштейнами в сборе </t>
  </si>
  <si>
    <t>Глушитель основной с трубами в сборе</t>
  </si>
  <si>
    <t>Гофра</t>
  </si>
  <si>
    <t>Главный тормозной цилиндр</t>
  </si>
  <si>
    <t>Датчик (АБС) скорости заднего левого колеса</t>
  </si>
  <si>
    <t>Датчик (АБС) скорости заднего правого колеса</t>
  </si>
  <si>
    <t>Датчик (АБС) скорости переднего левого колеса</t>
  </si>
  <si>
    <t>Датчик (АБС) скорости переднего правого колеса</t>
  </si>
  <si>
    <t>Датчик давления всасываемого воздуха</t>
  </si>
  <si>
    <t>Датчик давления фреона</t>
  </si>
  <si>
    <t>Датчик заднего хода</t>
  </si>
  <si>
    <t>Датчик положения вала коленчатого</t>
  </si>
  <si>
    <t>Датчик угла поворота рулевого колес</t>
  </si>
  <si>
    <t>Держатель дворников левый</t>
  </si>
  <si>
    <t>Держатель дворников правый</t>
  </si>
  <si>
    <t>Диодный мост генератора</t>
  </si>
  <si>
    <t>Диск сцепления</t>
  </si>
  <si>
    <t>ДМРВ</t>
  </si>
  <si>
    <t>Жгут проводов передний в сборе</t>
  </si>
  <si>
    <t>Жиклер заднего стеклоомывателя стекла</t>
  </si>
  <si>
    <t>Жиклер переднего стеклоомывателя стекла</t>
  </si>
  <si>
    <t>Замок задней двери левый</t>
  </si>
  <si>
    <t>Замок задней двери правый</t>
  </si>
  <si>
    <t>Замок капота</t>
  </si>
  <si>
    <t>Замок передней двери левый</t>
  </si>
  <si>
    <t>Замок передней двери правый</t>
  </si>
  <si>
    <t>Зеркало боковое левое</t>
  </si>
  <si>
    <t>Зеркало боковое правое</t>
  </si>
  <si>
    <t>Клапан абсорбера топл. паров</t>
  </si>
  <si>
    <t>Кожух (защита) ГРМ</t>
  </si>
  <si>
    <t>Комплект амортизаторов багажника</t>
  </si>
  <si>
    <t>Комплект амортизаторов капота</t>
  </si>
  <si>
    <t>Комплект ГРМ (ремень+ролики)</t>
  </si>
  <si>
    <t>Комплект сцепления</t>
  </si>
  <si>
    <t>Контактная группа замка зажигания</t>
  </si>
  <si>
    <t>Сигнализация автомобильная</t>
  </si>
  <si>
    <t>Кронштейн крепления противотуманной фары левый</t>
  </si>
  <si>
    <t>Кронштейн крепления противотуманной фары правый</t>
  </si>
  <si>
    <t>Кронштейн крепления рычага задней подвески левый в сборе</t>
  </si>
  <si>
    <t>Кронштейн крепления рычага задней подвески правый в сборе</t>
  </si>
  <si>
    <t>Кронштейн левой опоры ДВС</t>
  </si>
  <si>
    <t>Кронштейн правой опоры ДВС</t>
  </si>
  <si>
    <t>Крышка бачка расширительного</t>
  </si>
  <si>
    <t>Кулак поворотный левый</t>
  </si>
  <si>
    <t>Кулак поворотный правый</t>
  </si>
  <si>
    <t>Лямбда зонд</t>
  </si>
  <si>
    <t>Мотор печки (с конд.)</t>
  </si>
  <si>
    <t>Мотор стеклоочистителя</t>
  </si>
  <si>
    <t>Моторедуктор</t>
  </si>
  <si>
    <t>Наконечник рулевой левый</t>
  </si>
  <si>
    <t>Насос водяной</t>
  </si>
  <si>
    <t>Насос гидроусилителя руля</t>
  </si>
  <si>
    <t>Насос омывателя</t>
  </si>
  <si>
    <t>Опора заднего амортизатора в сборе</t>
  </si>
  <si>
    <t>Опора передней стойки в сборе</t>
  </si>
  <si>
    <t>Опора ДВС</t>
  </si>
  <si>
    <t>Опора шаровая левая</t>
  </si>
  <si>
    <t>Опора шаровая правая</t>
  </si>
  <si>
    <t>Отопитель в сборе</t>
  </si>
  <si>
    <t>Патрубок воздушного фильтра (резин.)</t>
  </si>
  <si>
    <t>Патрубок на расш. бачок нижний</t>
  </si>
  <si>
    <t>Патрубок от воздушного фильтра к дросселю</t>
  </si>
  <si>
    <t>Патрубок печки отвод.</t>
  </si>
  <si>
    <t>Патрубок печки подвод.</t>
  </si>
  <si>
    <t>Патрубок сист. охлаждения верх</t>
  </si>
  <si>
    <t>Патрубок сист. охлаждения низ</t>
  </si>
  <si>
    <t>Педаль газа электронная в сборе</t>
  </si>
  <si>
    <t>Петля двери правая/левая верх/низ</t>
  </si>
  <si>
    <t>Петля капота левая в сборе</t>
  </si>
  <si>
    <t>Петля капота правая в сборе</t>
  </si>
  <si>
    <t>Повторитель поворота левый</t>
  </si>
  <si>
    <t>Повторитель поворота правый</t>
  </si>
  <si>
    <t>Подсветка номерного знака</t>
  </si>
  <si>
    <t>Подшипник валов КПП</t>
  </si>
  <si>
    <t>Подшипник верхней опоры стойки передней подвески</t>
  </si>
  <si>
    <t>Подшипник задней ступицы</t>
  </si>
  <si>
    <t>Подшипник передней ступицы</t>
  </si>
  <si>
    <t xml:space="preserve">Подшипники КПП 5-ти ст. </t>
  </si>
  <si>
    <t>Привод передний в сборе левый</t>
  </si>
  <si>
    <t>Привод передний в сборе правый</t>
  </si>
  <si>
    <t>Привод стеклоочистителя сборе</t>
  </si>
  <si>
    <t>Прокладка ГБЦ</t>
  </si>
  <si>
    <t>Противотуманная фара левая</t>
  </si>
  <si>
    <t>Противотуманная фара правая</t>
  </si>
  <si>
    <t>Пружина задней подвески</t>
  </si>
  <si>
    <t>Пружина передней подвески</t>
  </si>
  <si>
    <t>Радиатор охлаждения</t>
  </si>
  <si>
    <t>Радиатор печки</t>
  </si>
  <si>
    <t>Радиатор-испаритель</t>
  </si>
  <si>
    <t>Резонатор (корпус) воздушного фильтра</t>
  </si>
  <si>
    <t>Резонатор под выпуск</t>
  </si>
  <si>
    <t xml:space="preserve">Ремкомплект суппорта тормоза </t>
  </si>
  <si>
    <t>Решетки радиатора</t>
  </si>
  <si>
    <t>Ролик ремня натяжной</t>
  </si>
  <si>
    <t>Ролик ремня обводной</t>
  </si>
  <si>
    <t>Ролики ГРМ (комп-т)</t>
  </si>
  <si>
    <t>Ручка внутренняя передней/задней двери левая</t>
  </si>
  <si>
    <t>Ручка внутренняя передней/задней двери правая</t>
  </si>
  <si>
    <t>Ручка наружная задней двери правая</t>
  </si>
  <si>
    <t>Ручка наружная задней двери левая</t>
  </si>
  <si>
    <t>Ручка наружная передней двери левая</t>
  </si>
  <si>
    <t>Ручка наружная передней двери правая</t>
  </si>
  <si>
    <t>Рычаг задней подвески в сборе</t>
  </si>
  <si>
    <t>Рычаг нижний левый с шаровой опорой в сборе</t>
  </si>
  <si>
    <t>Рычаг нижний правый с шаровой опорой в сборе</t>
  </si>
  <si>
    <t>Рычаг передней подвески нижний левый с шарнирами в сборе</t>
  </si>
  <si>
    <t>Рычаг передней подвески нижний правый с шарнирами в сборе</t>
  </si>
  <si>
    <t>Сливная пробка</t>
  </si>
  <si>
    <t>Стойка телескопическая передняя левая (амортизатор)</t>
  </si>
  <si>
    <t>Стойка телескопическая передняя правая (амортизатор)</t>
  </si>
  <si>
    <t>Стойка телескопическая левая в сборе</t>
  </si>
  <si>
    <t>Стойка телескопическая правая в сборе</t>
  </si>
  <si>
    <t>Стоп сигнал дополнительный торможения</t>
  </si>
  <si>
    <t>Ступица задней оси (тормоза дисковые)</t>
  </si>
  <si>
    <t>Суппорт передний левый в сборе</t>
  </si>
  <si>
    <t>Суппорт передний правый в сборе</t>
  </si>
  <si>
    <t>Трапеция дворников</t>
  </si>
  <si>
    <t>Трос ручника</t>
  </si>
  <si>
    <t>Трос сцепления</t>
  </si>
  <si>
    <t>Трубка топливного трубопровода</t>
  </si>
  <si>
    <t>Трубка адсорбера и клапана продувки</t>
  </si>
  <si>
    <t>Трубка кондиционера (впуск.)</t>
  </si>
  <si>
    <t>Трубка кондиционера (выс/низ давл.)</t>
  </si>
  <si>
    <t>Трубка кондиционера (нагнет.)</t>
  </si>
  <si>
    <t>Трубка кондиционера (двойной блок)</t>
  </si>
  <si>
    <t>Трубка кондиционера от компрессора к радиатора</t>
  </si>
  <si>
    <t>Трубка между компрессора и конденсатором в сборе</t>
  </si>
  <si>
    <t>Трубка провода адсорбера</t>
  </si>
  <si>
    <t>Трубка рампы</t>
  </si>
  <si>
    <t>Трубка тормозная ГТЦ вторич. контур (с АБС)</t>
  </si>
  <si>
    <t>Трубка тормозная ГТЦ первич. контур (с АБС)</t>
  </si>
  <si>
    <t>Трубка тормозная перед. левая (с АБС)</t>
  </si>
  <si>
    <t>Трубка тормозная перед. правая (с АБС)</t>
  </si>
  <si>
    <t>Трубки кондиционера в сборе</t>
  </si>
  <si>
    <t>Трубопровод конденсатора в сборе</t>
  </si>
  <si>
    <t>Тяга рулевого механизма</t>
  </si>
  <si>
    <t>Фара противотуманная с лампой</t>
  </si>
  <si>
    <t>Фонарь задний левый</t>
  </si>
  <si>
    <t>Фонарь задний правый</t>
  </si>
  <si>
    <t>Фильтр масляный</t>
  </si>
  <si>
    <t>Шарнир нижнего рычага передний в сборе</t>
  </si>
  <si>
    <t>Шарнир рычагов задней подвески в сборе</t>
  </si>
  <si>
    <t xml:space="preserve">Шланг тормозной переднего тормоза в сборе </t>
  </si>
  <si>
    <t>ШРУС наружный левый (граната) в сб. под АБС</t>
  </si>
  <si>
    <t>ШРУС наружный правый (граната) в сб. под АБС</t>
  </si>
  <si>
    <t xml:space="preserve">Щетки стеклоочистителя </t>
  </si>
  <si>
    <t>Электростеклоподъемник задней двери левый в сборе</t>
  </si>
  <si>
    <t>Электростеклоподъемник задней двери правый в сборе</t>
  </si>
  <si>
    <t xml:space="preserve">Электростеклоподъемник передней двери левый в сборе </t>
  </si>
  <si>
    <t xml:space="preserve">Электростеклоподъемник передней двери правый в сборе </t>
  </si>
  <si>
    <t>Цилиндр тормозной задний</t>
  </si>
  <si>
    <t>Цилиндр тормозной передний</t>
  </si>
  <si>
    <t>Перечень № 3 запасных частей и расходных материалов для автомобилей марки Toyota Hiace</t>
  </si>
  <si>
    <t>Перечень № 4: шиномонтажные работы</t>
  </si>
  <si>
    <t>Перечень № 5: расходные материалы</t>
  </si>
  <si>
    <t>Минимальная цена за единицу &lt;ц&gt; , с округлением</t>
  </si>
  <si>
    <t xml:space="preserve">Цена единицы работы (нормо часа) по диагностике, техническому обслуживанию  и ремонту автотранспортных средств.
</t>
  </si>
  <si>
    <t>норм./ч.</t>
  </si>
  <si>
    <t>Дата подготовки обоснования НМЦК: 30.07.2026 г.</t>
  </si>
  <si>
    <t>Итого начальная максимальная цена контракта 33 817 (тридцать три тысячи восемьсот семнадцать) руб. 70 коп.</t>
  </si>
  <si>
    <t xml:space="preserve">Подписи членов аукционной комиссии:                                                                                                                                                                                                                                                                                                                                                                                                                                                     Согласовано:
И.о. начальника отдела 
хозяйственного обеспечения                        ____________________   Н.В. Мяличкина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</si>
  <si>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Согласовано:
И.о. начальника отдела 
хозяйственного обеспечения                        ____________________   Н.В. Мяличкина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</si>
</sst>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8">
    <font>
      <sz val="10"/>
      <color theme="1"/>
      <name val="Arial Cy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Inherit"/>
    </font>
    <font>
      <sz val="10"/>
      <color indexed="63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212529"/>
      <name val="Tahoma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rgb="FFFFFF0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90">
    <xf numFmtId="0" fontId="0" fillId="0" borderId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2" fillId="12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" fillId="13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3" borderId="0" applyNumberFormat="0" applyBorder="0" applyProtection="0"/>
    <xf numFmtId="0" fontId="2" fillId="14" borderId="0" applyNumberFormat="0" applyBorder="0" applyProtection="0"/>
    <xf numFmtId="0" fontId="2" fillId="19" borderId="0" applyNumberFormat="0" applyBorder="0" applyProtection="0"/>
    <xf numFmtId="0" fontId="3" fillId="7" borderId="1" applyNumberFormat="0" applyProtection="0"/>
    <xf numFmtId="0" fontId="4" fillId="20" borderId="2" applyNumberFormat="0" applyProtection="0"/>
    <xf numFmtId="0" fontId="5" fillId="20" borderId="1" applyNumberFormat="0" applyProtection="0"/>
    <xf numFmtId="0" fontId="6" fillId="0" borderId="3" applyNumberFormat="0" applyFill="0" applyProtection="0"/>
    <xf numFmtId="0" fontId="7" fillId="0" borderId="4" applyNumberFormat="0" applyFill="0" applyProtection="0"/>
    <xf numFmtId="0" fontId="8" fillId="0" borderId="5" applyNumberFormat="0" applyFill="0" applyProtection="0"/>
    <xf numFmtId="0" fontId="8" fillId="0" borderId="0" applyNumberFormat="0" applyFill="0" applyBorder="0" applyProtection="0"/>
    <xf numFmtId="0" fontId="9" fillId="0" borderId="6" applyNumberFormat="0" applyFill="0" applyProtection="0"/>
    <xf numFmtId="0" fontId="10" fillId="21" borderId="7" applyNumberFormat="0" applyProtection="0"/>
    <xf numFmtId="0" fontId="11" fillId="0" borderId="0" applyNumberFormat="0" applyFill="0" applyBorder="0" applyProtection="0"/>
    <xf numFmtId="0" fontId="12" fillId="22" borderId="0" applyNumberFormat="0" applyBorder="0" applyProtection="0"/>
    <xf numFmtId="0" fontId="13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16" fillId="0" borderId="0">
      <alignment horizontal="left"/>
    </xf>
    <xf numFmtId="0" fontId="17" fillId="3" borderId="0" applyNumberFormat="0" applyBorder="0" applyProtection="0"/>
    <xf numFmtId="0" fontId="18" fillId="0" borderId="0" applyNumberFormat="0" applyFill="0" applyBorder="0" applyProtection="0"/>
    <xf numFmtId="0" fontId="1" fillId="23" borderId="8" applyNumberFormat="0" applyFont="0" applyProtection="0"/>
    <xf numFmtId="0" fontId="1" fillId="23" borderId="8" applyNumberFormat="0" applyFont="0" applyProtection="0"/>
    <xf numFmtId="0" fontId="1" fillId="23" borderId="8" applyNumberFormat="0" applyFont="0" applyProtection="0"/>
    <xf numFmtId="0" fontId="1" fillId="23" borderId="8" applyNumberFormat="0" applyFont="0" applyProtection="0"/>
    <xf numFmtId="0" fontId="19" fillId="0" borderId="9" applyNumberFormat="0" applyFill="0" applyProtection="0"/>
    <xf numFmtId="0" fontId="20" fillId="0" borderId="0" applyNumberFormat="0" applyFill="0" applyBorder="0" applyProtection="0"/>
    <xf numFmtId="164" fontId="1" fillId="0" borderId="0" applyFont="0" applyFill="0" applyBorder="0" applyProtection="0"/>
    <xf numFmtId="0" fontId="21" fillId="4" borderId="0" applyNumberFormat="0" applyBorder="0" applyProtection="0"/>
    <xf numFmtId="0" fontId="35" fillId="0" borderId="0"/>
    <xf numFmtId="0" fontId="35" fillId="0" borderId="0"/>
  </cellStyleXfs>
  <cellXfs count="168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horizontal="center"/>
    </xf>
    <xf numFmtId="4" fontId="23" fillId="0" borderId="10" xfId="0" applyNumberFormat="1" applyFont="1" applyBorder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23" fillId="0" borderId="0" xfId="76" applyFont="1" applyAlignment="1">
      <alignment horizontal="left" vertical="top" wrapText="1"/>
    </xf>
    <xf numFmtId="0" fontId="25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4" fontId="25" fillId="0" borderId="10" xfId="0" applyNumberFormat="1" applyFont="1" applyBorder="1" applyAlignment="1">
      <alignment horizontal="center" vertical="center"/>
    </xf>
    <xf numFmtId="4" fontId="25" fillId="0" borderId="10" xfId="0" applyNumberFormat="1" applyFont="1" applyBorder="1" applyAlignment="1">
      <alignment horizontal="center" vertical="center" wrapText="1"/>
    </xf>
    <xf numFmtId="4" fontId="25" fillId="0" borderId="26" xfId="0" applyNumberFormat="1" applyFont="1" applyBorder="1" applyAlignment="1">
      <alignment horizontal="center" vertical="center" wrapText="1" shrinkToFit="1"/>
    </xf>
    <xf numFmtId="0" fontId="25" fillId="24" borderId="28" xfId="0" applyFont="1" applyFill="1" applyBorder="1" applyAlignment="1">
      <alignment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4" fontId="23" fillId="0" borderId="10" xfId="0" applyNumberFormat="1" applyFont="1" applyBorder="1" applyAlignment="1">
      <alignment horizontal="left" vertical="center" wrapText="1"/>
    </xf>
    <xf numFmtId="4" fontId="23" fillId="0" borderId="10" xfId="0" applyNumberFormat="1" applyFont="1" applyBorder="1" applyAlignment="1">
      <alignment horizontal="left" vertical="center" wrapText="1" shrinkToFit="1"/>
    </xf>
    <xf numFmtId="2" fontId="22" fillId="0" borderId="10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/>
    <xf numFmtId="0" fontId="23" fillId="0" borderId="0" xfId="0" applyFont="1"/>
    <xf numFmtId="0" fontId="23" fillId="24" borderId="10" xfId="0" applyFont="1" applyFill="1" applyBorder="1"/>
    <xf numFmtId="0" fontId="23" fillId="24" borderId="0" xfId="0" applyFont="1" applyFill="1"/>
    <xf numFmtId="0" fontId="22" fillId="24" borderId="0" xfId="0" applyFont="1" applyFill="1"/>
    <xf numFmtId="4" fontId="23" fillId="0" borderId="26" xfId="0" applyNumberFormat="1" applyFont="1" applyBorder="1" applyAlignment="1">
      <alignment horizontal="left" vertical="center" wrapText="1"/>
    </xf>
    <xf numFmtId="4" fontId="23" fillId="0" borderId="25" xfId="0" applyNumberFormat="1" applyFont="1" applyBorder="1" applyAlignment="1">
      <alignment horizontal="left" vertical="center" wrapText="1"/>
    </xf>
    <xf numFmtId="0" fontId="22" fillId="0" borderId="27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4" fontId="23" fillId="0" borderId="25" xfId="0" applyNumberFormat="1" applyFont="1" applyBorder="1" applyAlignment="1">
      <alignment horizontal="left" vertical="center" wrapText="1" shrinkToFit="1"/>
    </xf>
    <xf numFmtId="2" fontId="22" fillId="0" borderId="25" xfId="0" applyNumberFormat="1" applyFont="1" applyBorder="1" applyAlignment="1">
      <alignment horizontal="center" vertical="center" wrapText="1"/>
    </xf>
    <xf numFmtId="2" fontId="23" fillId="0" borderId="25" xfId="0" applyNumberFormat="1" applyFont="1" applyBorder="1" applyAlignment="1">
      <alignment horizontal="center" vertical="center" wrapText="1"/>
    </xf>
    <xf numFmtId="0" fontId="25" fillId="24" borderId="20" xfId="0" applyFont="1" applyFill="1" applyBorder="1" applyAlignment="1">
      <alignment vertical="center"/>
    </xf>
    <xf numFmtId="0" fontId="25" fillId="24" borderId="30" xfId="0" applyFont="1" applyFill="1" applyBorder="1" applyAlignment="1">
      <alignment vertical="center"/>
    </xf>
    <xf numFmtId="0" fontId="25" fillId="24" borderId="31" xfId="0" applyFont="1" applyFill="1" applyBorder="1" applyAlignment="1">
      <alignment vertical="center"/>
    </xf>
    <xf numFmtId="0" fontId="25" fillId="24" borderId="32" xfId="0" applyFont="1" applyFill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6" xfId="0" applyFont="1" applyBorder="1" applyAlignment="1">
      <alignment horizontal="center" vertical="center" wrapText="1"/>
    </xf>
    <xf numFmtId="4" fontId="23" fillId="0" borderId="26" xfId="0" applyNumberFormat="1" applyFont="1" applyBorder="1" applyAlignment="1">
      <alignment horizontal="left" vertical="center" wrapText="1" shrinkToFit="1"/>
    </xf>
    <xf numFmtId="2" fontId="22" fillId="0" borderId="26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0" fontId="22" fillId="0" borderId="10" xfId="0" applyFont="1" applyBorder="1"/>
    <xf numFmtId="0" fontId="22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/>
    </xf>
    <xf numFmtId="4" fontId="23" fillId="0" borderId="10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left"/>
    </xf>
    <xf numFmtId="0" fontId="23" fillId="0" borderId="0" xfId="0" applyFont="1" applyAlignment="1">
      <alignment vertical="center" wrapText="1"/>
    </xf>
    <xf numFmtId="0" fontId="23" fillId="0" borderId="0" xfId="72" applyFont="1" applyAlignment="1">
      <alignment horizontal="center" wrapText="1"/>
    </xf>
    <xf numFmtId="0" fontId="30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left" vertical="center" wrapText="1"/>
    </xf>
    <xf numFmtId="0" fontId="0" fillId="25" borderId="26" xfId="0" applyFill="1" applyBorder="1" applyAlignment="1">
      <alignment horizontal="center"/>
    </xf>
    <xf numFmtId="0" fontId="28" fillId="25" borderId="26" xfId="0" applyFont="1" applyFill="1" applyBorder="1" applyAlignment="1">
      <alignment horizontal="center" vertical="center" wrapText="1"/>
    </xf>
    <xf numFmtId="0" fontId="22" fillId="25" borderId="0" xfId="0" applyFont="1" applyFill="1"/>
    <xf numFmtId="0" fontId="22" fillId="0" borderId="10" xfId="0" applyFont="1" applyBorder="1" applyAlignment="1">
      <alignment horizontal="left" vertical="center" wrapText="1"/>
    </xf>
    <xf numFmtId="0" fontId="0" fillId="25" borderId="10" xfId="0" applyFill="1" applyBorder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justify" vertical="center" wrapText="1"/>
    </xf>
    <xf numFmtId="0" fontId="22" fillId="0" borderId="0" xfId="0" applyFont="1" applyAlignment="1">
      <alignment vertical="top" wrapText="1"/>
    </xf>
    <xf numFmtId="0" fontId="31" fillId="0" borderId="0" xfId="0" applyFont="1" applyAlignment="1">
      <alignment horizontal="left" vertical="center" wrapText="1" indent="1"/>
    </xf>
    <xf numFmtId="0" fontId="22" fillId="0" borderId="0" xfId="0" applyFont="1" applyAlignment="1">
      <alignment vertical="center" wrapText="1"/>
    </xf>
    <xf numFmtId="0" fontId="22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left" vertical="center" wrapText="1" indent="1"/>
    </xf>
    <xf numFmtId="0" fontId="22" fillId="0" borderId="0" xfId="0" applyFont="1" applyAlignment="1">
      <alignment wrapText="1"/>
    </xf>
    <xf numFmtId="0" fontId="32" fillId="0" borderId="0" xfId="0" applyFont="1" applyAlignment="1">
      <alignment horizontal="left" vertical="center" wrapText="1" indent="1"/>
    </xf>
    <xf numFmtId="0" fontId="24" fillId="0" borderId="0" xfId="0" applyFont="1"/>
    <xf numFmtId="0" fontId="33" fillId="0" borderId="0" xfId="0" applyFont="1" applyAlignment="1">
      <alignment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top" wrapText="1"/>
    </xf>
    <xf numFmtId="4" fontId="23" fillId="0" borderId="0" xfId="0" applyNumberFormat="1" applyFont="1"/>
    <xf numFmtId="0" fontId="25" fillId="24" borderId="28" xfId="0" applyFont="1" applyFill="1" applyBorder="1" applyAlignment="1">
      <alignment horizontal="left" vertical="center" wrapText="1"/>
    </xf>
    <xf numFmtId="0" fontId="25" fillId="24" borderId="27" xfId="0" applyFont="1" applyFill="1" applyBorder="1" applyAlignment="1">
      <alignment horizontal="left"/>
    </xf>
    <xf numFmtId="0" fontId="25" fillId="24" borderId="28" xfId="0" applyFont="1" applyFill="1" applyBorder="1" applyAlignment="1">
      <alignment horizontal="left"/>
    </xf>
    <xf numFmtId="0" fontId="25" fillId="24" borderId="29" xfId="0" applyFont="1" applyFill="1" applyBorder="1" applyAlignment="1">
      <alignment horizontal="left"/>
    </xf>
    <xf numFmtId="4" fontId="22" fillId="0" borderId="0" xfId="0" applyNumberFormat="1" applyFont="1"/>
    <xf numFmtId="4" fontId="34" fillId="0" borderId="0" xfId="0" applyNumberFormat="1" applyFont="1"/>
    <xf numFmtId="2" fontId="22" fillId="0" borderId="0" xfId="0" applyNumberFormat="1" applyFont="1"/>
    <xf numFmtId="0" fontId="25" fillId="24" borderId="27" xfId="0" applyFont="1" applyFill="1" applyBorder="1" applyAlignment="1">
      <alignment horizontal="left" vertical="center"/>
    </xf>
    <xf numFmtId="0" fontId="25" fillId="26" borderId="27" xfId="0" applyFont="1" applyFill="1" applyBorder="1" applyAlignment="1">
      <alignment horizontal="left" vertical="center"/>
    </xf>
    <xf numFmtId="0" fontId="25" fillId="26" borderId="28" xfId="0" applyFont="1" applyFill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/>
    </xf>
    <xf numFmtId="4" fontId="23" fillId="27" borderId="28" xfId="0" applyNumberFormat="1" applyFont="1" applyFill="1" applyBorder="1" applyAlignment="1">
      <alignment horizontal="left" vertical="center" wrapText="1"/>
    </xf>
    <xf numFmtId="4" fontId="23" fillId="27" borderId="28" xfId="0" applyNumberFormat="1" applyFont="1" applyFill="1" applyBorder="1" applyAlignment="1">
      <alignment horizontal="left" vertical="center" wrapText="1" shrinkToFit="1"/>
    </xf>
    <xf numFmtId="2" fontId="22" fillId="27" borderId="28" xfId="0" applyNumberFormat="1" applyFont="1" applyFill="1" applyBorder="1" applyAlignment="1">
      <alignment horizontal="center" vertical="center" wrapText="1"/>
    </xf>
    <xf numFmtId="2" fontId="23" fillId="27" borderId="29" xfId="0" applyNumberFormat="1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vertical="center"/>
    </xf>
    <xf numFmtId="0" fontId="24" fillId="27" borderId="10" xfId="0" applyFont="1" applyFill="1" applyBorder="1" applyAlignment="1">
      <alignment wrapText="1"/>
    </xf>
    <xf numFmtId="0" fontId="24" fillId="27" borderId="10" xfId="0" applyFont="1" applyFill="1" applyBorder="1" applyAlignment="1">
      <alignment horizontal="center"/>
    </xf>
    <xf numFmtId="4" fontId="24" fillId="27" borderId="10" xfId="0" applyNumberFormat="1" applyFont="1" applyFill="1" applyBorder="1" applyAlignment="1">
      <alignment horizontal="left"/>
    </xf>
    <xf numFmtId="4" fontId="24" fillId="27" borderId="10" xfId="0" applyNumberFormat="1" applyFont="1" applyFill="1" applyBorder="1" applyAlignment="1">
      <alignment horizontal="left" vertical="center" wrapText="1" shrinkToFit="1"/>
    </xf>
    <xf numFmtId="2" fontId="24" fillId="27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center" wrapText="1"/>
    </xf>
    <xf numFmtId="4" fontId="37" fillId="0" borderId="10" xfId="0" applyNumberFormat="1" applyFont="1" applyBorder="1" applyAlignment="1">
      <alignment horizontal="center" vertical="center"/>
    </xf>
    <xf numFmtId="0" fontId="23" fillId="0" borderId="10" xfId="89" applyFont="1" applyBorder="1" applyAlignment="1">
      <alignment horizontal="center" vertical="center" wrapText="1"/>
    </xf>
    <xf numFmtId="0" fontId="36" fillId="0" borderId="10" xfId="89" applyFont="1" applyBorder="1" applyAlignment="1">
      <alignment vertical="center" wrapText="1"/>
    </xf>
    <xf numFmtId="0" fontId="22" fillId="0" borderId="27" xfId="89" applyFont="1" applyBorder="1" applyAlignment="1">
      <alignment horizontal="center" vertical="center"/>
    </xf>
    <xf numFmtId="4" fontId="23" fillId="0" borderId="10" xfId="89" applyNumberFormat="1" applyFont="1" applyBorder="1" applyAlignment="1">
      <alignment horizontal="left" vertical="center" wrapText="1"/>
    </xf>
    <xf numFmtId="4" fontId="23" fillId="0" borderId="10" xfId="89" applyNumberFormat="1" applyFont="1" applyBorder="1" applyAlignment="1">
      <alignment horizontal="left" vertical="center" wrapText="1" shrinkToFit="1"/>
    </xf>
    <xf numFmtId="4" fontId="36" fillId="0" borderId="10" xfId="89" applyNumberFormat="1" applyFont="1" applyBorder="1" applyAlignment="1">
      <alignment horizontal="left" vertical="center" wrapText="1"/>
    </xf>
    <xf numFmtId="4" fontId="36" fillId="0" borderId="25" xfId="89" applyNumberFormat="1" applyFont="1" applyBorder="1" applyAlignment="1">
      <alignment horizontal="left" vertical="center" wrapText="1"/>
    </xf>
    <xf numFmtId="4" fontId="23" fillId="0" borderId="25" xfId="89" applyNumberFormat="1" applyFont="1" applyBorder="1" applyAlignment="1">
      <alignment horizontal="left" vertical="center" wrapText="1"/>
    </xf>
    <xf numFmtId="4" fontId="36" fillId="0" borderId="26" xfId="89" applyNumberFormat="1" applyFont="1" applyBorder="1" applyAlignment="1">
      <alignment horizontal="left" vertical="center" wrapText="1"/>
    </xf>
    <xf numFmtId="4" fontId="23" fillId="0" borderId="26" xfId="89" applyNumberFormat="1" applyFont="1" applyBorder="1" applyAlignment="1">
      <alignment horizontal="left" vertical="center" wrapText="1"/>
    </xf>
    <xf numFmtId="2" fontId="23" fillId="0" borderId="10" xfId="89" applyNumberFormat="1" applyFont="1" applyBorder="1" applyAlignment="1">
      <alignment horizontal="center" vertical="center" wrapText="1"/>
    </xf>
    <xf numFmtId="2" fontId="22" fillId="0" borderId="10" xfId="89" applyNumberFormat="1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4" fontId="23" fillId="0" borderId="25" xfId="0" applyNumberFormat="1" applyFont="1" applyBorder="1" applyAlignment="1">
      <alignment horizontal="center" vertical="center" wrapText="1"/>
    </xf>
    <xf numFmtId="4" fontId="23" fillId="0" borderId="24" xfId="0" applyNumberFormat="1" applyFont="1" applyBorder="1" applyAlignment="1">
      <alignment horizontal="center" vertical="center" wrapText="1"/>
    </xf>
    <xf numFmtId="4" fontId="23" fillId="0" borderId="26" xfId="0" applyNumberFormat="1" applyFont="1" applyBorder="1" applyAlignment="1">
      <alignment horizontal="center" vertical="center" wrapText="1"/>
    </xf>
    <xf numFmtId="0" fontId="25" fillId="28" borderId="27" xfId="89" applyFont="1" applyFill="1" applyBorder="1" applyAlignment="1">
      <alignment horizontal="left" vertical="center" wrapText="1"/>
    </xf>
    <xf numFmtId="0" fontId="25" fillId="28" borderId="28" xfId="89" applyFont="1" applyFill="1" applyBorder="1" applyAlignment="1">
      <alignment horizontal="left" vertical="center" wrapText="1"/>
    </xf>
    <xf numFmtId="0" fontId="25" fillId="28" borderId="29" xfId="89" applyFont="1" applyFill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5" fillId="0" borderId="11" xfId="0" applyFont="1" applyBorder="1" applyAlignment="1">
      <alignment horizontal="left" wrapText="1"/>
    </xf>
    <xf numFmtId="0" fontId="23" fillId="0" borderId="0" xfId="76" applyFont="1" applyAlignment="1">
      <alignment horizontal="left" vertical="top" wrapText="1"/>
    </xf>
    <xf numFmtId="0" fontId="25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4" fontId="26" fillId="0" borderId="16" xfId="0" applyNumberFormat="1" applyFont="1" applyBorder="1" applyAlignment="1">
      <alignment horizontal="center" vertical="center" wrapText="1"/>
    </xf>
    <xf numFmtId="4" fontId="26" fillId="0" borderId="17" xfId="0" applyNumberFormat="1" applyFont="1" applyBorder="1" applyAlignment="1">
      <alignment horizontal="center" vertical="center" wrapText="1"/>
    </xf>
    <xf numFmtId="4" fontId="26" fillId="0" borderId="18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27" fillId="0" borderId="19" xfId="0" applyNumberFormat="1" applyFont="1" applyBorder="1" applyAlignment="1">
      <alignment horizontal="center" vertical="center" wrapText="1"/>
    </xf>
    <xf numFmtId="2" fontId="27" fillId="0" borderId="24" xfId="0" applyNumberFormat="1" applyFont="1" applyBorder="1" applyAlignment="1">
      <alignment horizontal="center" vertical="center" wrapText="1"/>
    </xf>
    <xf numFmtId="2" fontId="27" fillId="0" borderId="26" xfId="0" applyNumberFormat="1" applyFont="1" applyBorder="1" applyAlignment="1">
      <alignment horizontal="center" vertical="center" wrapText="1"/>
    </xf>
    <xf numFmtId="2" fontId="25" fillId="0" borderId="19" xfId="0" applyNumberFormat="1" applyFont="1" applyBorder="1" applyAlignment="1">
      <alignment horizontal="center" vertical="center" wrapText="1"/>
    </xf>
    <xf numFmtId="2" fontId="25" fillId="0" borderId="24" xfId="0" applyNumberFormat="1" applyFont="1" applyBorder="1" applyAlignment="1">
      <alignment horizontal="center" vertical="center" wrapText="1"/>
    </xf>
    <xf numFmtId="2" fontId="25" fillId="0" borderId="26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4" fontId="26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2" fontId="27" fillId="0" borderId="10" xfId="0" applyNumberFormat="1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top" wrapText="1"/>
    </xf>
  </cellXfs>
  <cellStyles count="90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2 2" xfId="50"/>
    <cellStyle name="60% - Акцент3 2" xfId="51"/>
    <cellStyle name="60% - Акцент4 2" xfId="52"/>
    <cellStyle name="60% - Акцент5 2" xfId="53"/>
    <cellStyle name="60% - Акцент6 2" xfId="54"/>
    <cellStyle name="Акцент1 2" xfId="55"/>
    <cellStyle name="Акцент2 2" xfId="56"/>
    <cellStyle name="Акцент3 2" xfId="57"/>
    <cellStyle name="Акцент4 2" xfId="58"/>
    <cellStyle name="Акцент5 2" xfId="59"/>
    <cellStyle name="Акцент6 2" xfId="60"/>
    <cellStyle name="Ввод  2" xfId="61"/>
    <cellStyle name="Вывод 2" xfId="62"/>
    <cellStyle name="Вычисление 2" xfId="63"/>
    <cellStyle name="Заголовок 1 2" xfId="64"/>
    <cellStyle name="Заголовок 2 2" xfId="65"/>
    <cellStyle name="Заголовок 3 2" xfId="66"/>
    <cellStyle name="Заголовок 4 2" xfId="67"/>
    <cellStyle name="Итог 2" xfId="68"/>
    <cellStyle name="Контрольная ячейка 2" xfId="69"/>
    <cellStyle name="Название 2" xfId="70"/>
    <cellStyle name="Нейтральный 2" xfId="71"/>
    <cellStyle name="Обычный" xfId="0" builtinId="0"/>
    <cellStyle name="Обычный 2" xfId="72"/>
    <cellStyle name="Обычный 2 2" xfId="73"/>
    <cellStyle name="Обычный 2 3" xfId="74"/>
    <cellStyle name="Обычный 2 4" xfId="89"/>
    <cellStyle name="Обычный 3" xfId="75"/>
    <cellStyle name="Обычный 4" xfId="76"/>
    <cellStyle name="Обычный 5" xfId="88"/>
    <cellStyle name="Обычный 6" xfId="77"/>
    <cellStyle name="Плохой 2" xfId="78"/>
    <cellStyle name="Пояснение 2" xfId="79"/>
    <cellStyle name="Примечание 2" xfId="80"/>
    <cellStyle name="Примечание 3" xfId="81"/>
    <cellStyle name="Примечание 4" xfId="82"/>
    <cellStyle name="Примечание 5" xfId="83"/>
    <cellStyle name="Связанная ячейка 2" xfId="84"/>
    <cellStyle name="Текст предупреждения 2" xfId="85"/>
    <cellStyle name="Финансовый 2" xfId="86"/>
    <cellStyle name="Хороший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32844</xdr:colOff>
      <xdr:row>0</xdr:row>
      <xdr:rowOff>10948</xdr:rowOff>
    </xdr:from>
    <xdr:to>
      <xdr:col>9</xdr:col>
      <xdr:colOff>1029136</xdr:colOff>
      <xdr:row>1</xdr:row>
      <xdr:rowOff>21896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 bwMode="auto">
        <a:xfrm>
          <a:off x="8911896" y="10948"/>
          <a:ext cx="3317327" cy="14999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defRPr/>
          </a:pPr>
          <a:r>
            <a:rPr lang="ru-RU" sz="1400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Приложение № 1</a:t>
          </a:r>
          <a:endParaRPr/>
        </a:p>
        <a:p>
          <a:pPr algn="ctr">
            <a:defRPr/>
          </a:pPr>
          <a:r>
            <a:rPr lang="ru-RU" sz="1400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к Описанию объекта закупки</a:t>
          </a:r>
          <a:endParaRPr/>
        </a:p>
        <a:p>
          <a:pPr algn="ctr">
            <a:defRPr/>
          </a:pPr>
          <a:r>
            <a:rPr lang="ru-RU" sz="1400">
              <a:solidFill>
                <a:schemeClr val="dk1"/>
              </a:solidFill>
              <a:latin typeface="Times New Roman"/>
              <a:ea typeface="+mn-ea"/>
              <a:cs typeface="Times New Roman"/>
            </a:rPr>
            <a:t>(Техническому заданию)</a:t>
          </a:r>
          <a:endParaRPr/>
        </a:p>
        <a:p>
          <a:pPr algn="ctr">
            <a:defRPr/>
          </a:pPr>
          <a:endParaRPr lang="ru-RU" sz="1400"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MI1026"/>
  <sheetViews>
    <sheetView view="pageBreakPreview" topLeftCell="A19" zoomScaleSheetLayoutView="100" workbookViewId="0">
      <selection activeCell="P5" sqref="P5"/>
    </sheetView>
  </sheetViews>
  <sheetFormatPr defaultColWidth="9.140625" defaultRowHeight="15.75"/>
  <cols>
    <col min="1" max="1" width="10.28515625" style="2" customWidth="1"/>
    <col min="2" max="2" width="54.5703125" style="3" customWidth="1"/>
    <col min="3" max="3" width="10.28515625" style="4" customWidth="1"/>
    <col min="4" max="4" width="9.28515625" style="4" customWidth="1"/>
    <col min="5" max="5" width="19" style="5" customWidth="1"/>
    <col min="6" max="6" width="19.7109375" style="5" customWidth="1"/>
    <col min="7" max="7" width="20.5703125" style="5" customWidth="1"/>
    <col min="8" max="8" width="16.7109375" style="1" customWidth="1"/>
    <col min="9" max="9" width="18.140625" style="1" customWidth="1"/>
    <col min="10" max="10" width="16.140625" style="1" customWidth="1"/>
    <col min="11" max="11" width="9.140625" style="1" hidden="1" customWidth="1"/>
    <col min="12" max="12" width="23" style="1" customWidth="1"/>
    <col min="13" max="1017" width="9.140625" style="1"/>
    <col min="1018" max="1023" width="11.5703125" style="1" customWidth="1"/>
    <col min="1024" max="16384" width="9.140625" style="1"/>
  </cols>
  <sheetData>
    <row r="1" spans="1:1023" ht="85.5" customHeight="1">
      <c r="B1" s="6"/>
      <c r="C1" s="7"/>
      <c r="D1" s="7"/>
      <c r="E1" s="8"/>
      <c r="F1" s="8"/>
      <c r="G1" s="8"/>
    </row>
    <row r="2" spans="1:1023" ht="60" customHeight="1">
      <c r="A2" s="127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023" ht="21" customHeight="1">
      <c r="A3" s="128" t="s">
        <v>807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023" ht="191.25" customHeight="1">
      <c r="A4" s="129" t="s">
        <v>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023" ht="72" customHeight="1">
      <c r="A5" s="130" t="s">
        <v>809</v>
      </c>
      <c r="B5" s="130"/>
      <c r="C5" s="130"/>
      <c r="D5" s="130"/>
      <c r="E5" s="130"/>
      <c r="F5" s="130"/>
      <c r="G5" s="130"/>
      <c r="H5" s="130"/>
      <c r="I5" s="130"/>
      <c r="J5" s="130"/>
      <c r="K5" s="10"/>
    </row>
    <row r="6" spans="1:1023" ht="25.5" customHeight="1">
      <c r="A6" s="131" t="s">
        <v>2</v>
      </c>
      <c r="B6" s="132" t="s">
        <v>3</v>
      </c>
      <c r="C6" s="135" t="s">
        <v>4</v>
      </c>
      <c r="D6" s="138" t="s">
        <v>5</v>
      </c>
      <c r="E6" s="141" t="s">
        <v>6</v>
      </c>
      <c r="F6" s="142"/>
      <c r="G6" s="143"/>
      <c r="H6" s="147" t="s">
        <v>7</v>
      </c>
      <c r="I6" s="150" t="s">
        <v>8</v>
      </c>
      <c r="J6" s="150" t="s">
        <v>9</v>
      </c>
    </row>
    <row r="7" spans="1:1023" s="11" customFormat="1" ht="23.25" customHeight="1">
      <c r="A7" s="131"/>
      <c r="B7" s="133"/>
      <c r="C7" s="136"/>
      <c r="D7" s="139"/>
      <c r="E7" s="144"/>
      <c r="F7" s="145"/>
      <c r="G7" s="146"/>
      <c r="H7" s="148"/>
      <c r="I7" s="151"/>
      <c r="J7" s="151"/>
      <c r="K7" s="1"/>
      <c r="AMD7" s="1"/>
      <c r="AME7" s="1"/>
      <c r="AMF7" s="1"/>
      <c r="AMG7" s="1"/>
      <c r="AMH7" s="1"/>
      <c r="AMI7" s="1"/>
    </row>
    <row r="8" spans="1:1023" s="11" customFormat="1" ht="29.25" customHeight="1">
      <c r="A8" s="131"/>
      <c r="B8" s="133"/>
      <c r="C8" s="136"/>
      <c r="D8" s="139"/>
      <c r="E8" s="120" t="s">
        <v>10</v>
      </c>
      <c r="F8" s="120" t="s">
        <v>11</v>
      </c>
      <c r="G8" s="120" t="s">
        <v>12</v>
      </c>
      <c r="H8" s="148"/>
      <c r="I8" s="151"/>
      <c r="J8" s="151"/>
      <c r="K8" s="1"/>
      <c r="AMD8" s="1"/>
      <c r="AME8" s="1"/>
      <c r="AMF8" s="1"/>
      <c r="AMG8" s="1"/>
      <c r="AMH8" s="1"/>
      <c r="AMI8" s="1"/>
    </row>
    <row r="9" spans="1:1023" s="11" customFormat="1" ht="24.75" customHeight="1">
      <c r="A9" s="131"/>
      <c r="B9" s="133"/>
      <c r="C9" s="136"/>
      <c r="D9" s="139"/>
      <c r="E9" s="121"/>
      <c r="F9" s="121"/>
      <c r="G9" s="121"/>
      <c r="H9" s="148"/>
      <c r="I9" s="151"/>
      <c r="J9" s="151"/>
      <c r="K9" s="1"/>
      <c r="AMD9" s="1"/>
      <c r="AME9" s="1"/>
      <c r="AMF9" s="1"/>
      <c r="AMG9" s="1"/>
      <c r="AMH9" s="1"/>
      <c r="AMI9" s="1"/>
    </row>
    <row r="10" spans="1:1023" s="13" customFormat="1" ht="46.5" customHeight="1">
      <c r="A10" s="131"/>
      <c r="B10" s="134"/>
      <c r="C10" s="137"/>
      <c r="D10" s="140"/>
      <c r="E10" s="122"/>
      <c r="F10" s="122"/>
      <c r="G10" s="122"/>
      <c r="H10" s="149"/>
      <c r="I10" s="152"/>
      <c r="J10" s="152"/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MD10" s="1"/>
      <c r="AME10" s="1"/>
      <c r="AMF10" s="1"/>
      <c r="AMG10" s="1"/>
      <c r="AMH10" s="1"/>
      <c r="AMI10" s="1"/>
    </row>
    <row r="11" spans="1:1023" s="13" customFormat="1" ht="37.5" customHeight="1">
      <c r="A11" s="14">
        <v>1</v>
      </c>
      <c r="B11" s="15" t="s">
        <v>13</v>
      </c>
      <c r="C11" s="15"/>
      <c r="D11" s="15"/>
      <c r="E11" s="16"/>
      <c r="F11" s="17"/>
      <c r="G11" s="16"/>
      <c r="H11" s="18"/>
      <c r="I11" s="18"/>
      <c r="J11" s="18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MD11" s="1"/>
      <c r="AME11" s="1"/>
      <c r="AMF11" s="1"/>
      <c r="AMG11" s="1"/>
      <c r="AMH11" s="1"/>
      <c r="AMI11" s="1"/>
    </row>
    <row r="12" spans="1:1023" s="13" customFormat="1" ht="36.75" customHeight="1">
      <c r="A12" s="89" t="s">
        <v>623</v>
      </c>
      <c r="B12" s="82"/>
      <c r="C12" s="82"/>
      <c r="D12" s="82"/>
      <c r="E12" s="19"/>
      <c r="F12" s="19"/>
      <c r="G12" s="19"/>
      <c r="H12" s="19"/>
      <c r="I12" s="20"/>
      <c r="J12" s="2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MD12" s="1"/>
      <c r="AME12" s="1"/>
      <c r="AMF12" s="1"/>
      <c r="AMG12" s="1"/>
      <c r="AMH12" s="1"/>
      <c r="AMI12" s="1"/>
    </row>
    <row r="13" spans="1:1023" s="13" customFormat="1" ht="21" customHeight="1">
      <c r="A13" s="13">
        <v>1</v>
      </c>
      <c r="B13" s="22" t="s">
        <v>280</v>
      </c>
      <c r="C13" s="13">
        <v>1</v>
      </c>
      <c r="D13" s="22" t="s">
        <v>15</v>
      </c>
      <c r="E13" s="23">
        <v>14365</v>
      </c>
      <c r="F13" s="23">
        <v>17700</v>
      </c>
      <c r="G13" s="23">
        <v>18100</v>
      </c>
      <c r="H13" s="24">
        <f t="shared" ref="H13:H74" si="0">(E13+F13+G13)/3</f>
        <v>16721.666666666668</v>
      </c>
      <c r="I13" s="25">
        <f t="shared" ref="I13:I74" si="1">STDEVA(E13:G13)</f>
        <v>2050.7092269098839</v>
      </c>
      <c r="J13" s="26">
        <f t="shared" ref="J13:J74" si="2">I13/H13*100</f>
        <v>12.263784871383736</v>
      </c>
      <c r="K13" s="12"/>
      <c r="L13" s="12" t="b">
        <f>J13&lt;33</f>
        <v>1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MD13" s="1"/>
      <c r="AME13" s="1"/>
      <c r="AMF13" s="1"/>
      <c r="AMG13" s="1"/>
      <c r="AMH13" s="1"/>
      <c r="AMI13" s="1"/>
    </row>
    <row r="14" spans="1:1023" s="13" customFormat="1" ht="21" customHeight="1">
      <c r="A14" s="13">
        <v>2</v>
      </c>
      <c r="B14" s="22" t="s">
        <v>281</v>
      </c>
      <c r="C14" s="13">
        <v>1</v>
      </c>
      <c r="D14" s="22" t="s">
        <v>15</v>
      </c>
      <c r="E14" s="23">
        <v>15685</v>
      </c>
      <c r="F14" s="23">
        <v>20000</v>
      </c>
      <c r="G14" s="23">
        <v>18820</v>
      </c>
      <c r="H14" s="24">
        <f t="shared" si="0"/>
        <v>18168.333333333332</v>
      </c>
      <c r="I14" s="25">
        <f t="shared" si="1"/>
        <v>2230.0915526796948</v>
      </c>
      <c r="J14" s="26">
        <f t="shared" si="2"/>
        <v>12.274607206749995</v>
      </c>
      <c r="K14" s="12"/>
      <c r="L14" s="12" t="b">
        <f t="shared" ref="L14:L76" si="3">J14&lt;33</f>
        <v>1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MD14" s="1"/>
      <c r="AME14" s="1"/>
      <c r="AMF14" s="1"/>
      <c r="AMG14" s="1"/>
      <c r="AMH14" s="1"/>
      <c r="AMI14" s="1"/>
    </row>
    <row r="15" spans="1:1023" s="13" customFormat="1" ht="21" customHeight="1">
      <c r="A15" s="13">
        <v>3</v>
      </c>
      <c r="B15" s="22" t="s">
        <v>463</v>
      </c>
      <c r="C15" s="13">
        <v>1</v>
      </c>
      <c r="D15" s="22" t="s">
        <v>15</v>
      </c>
      <c r="E15" s="23">
        <v>15691</v>
      </c>
      <c r="F15" s="23">
        <v>17300</v>
      </c>
      <c r="G15" s="23">
        <v>18830</v>
      </c>
      <c r="H15" s="24">
        <f t="shared" si="0"/>
        <v>17273.666666666668</v>
      </c>
      <c r="I15" s="25">
        <f t="shared" si="1"/>
        <v>1569.6656756562313</v>
      </c>
      <c r="J15" s="26">
        <f t="shared" si="2"/>
        <v>9.0870439145687918</v>
      </c>
      <c r="K15" s="12"/>
      <c r="L15" s="12" t="b">
        <f t="shared" si="3"/>
        <v>1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MD15" s="1"/>
      <c r="AME15" s="1"/>
      <c r="AMF15" s="1"/>
      <c r="AMG15" s="1"/>
      <c r="AMH15" s="1"/>
      <c r="AMI15" s="1"/>
    </row>
    <row r="16" spans="1:1023" s="13" customFormat="1" ht="21" customHeight="1">
      <c r="A16" s="13">
        <v>4</v>
      </c>
      <c r="B16" s="22" t="s">
        <v>464</v>
      </c>
      <c r="C16" s="13">
        <v>1</v>
      </c>
      <c r="D16" s="22" t="s">
        <v>15</v>
      </c>
      <c r="E16" s="23">
        <v>13000</v>
      </c>
      <c r="F16" s="23">
        <v>15900</v>
      </c>
      <c r="G16" s="23">
        <v>13910</v>
      </c>
      <c r="H16" s="24">
        <f t="shared" si="0"/>
        <v>14270</v>
      </c>
      <c r="I16" s="25">
        <f t="shared" si="1"/>
        <v>1483.1385639919151</v>
      </c>
      <c r="J16" s="26">
        <f t="shared" si="2"/>
        <v>10.3934026909034</v>
      </c>
      <c r="K16" s="12"/>
      <c r="L16" s="12" t="b">
        <f t="shared" si="3"/>
        <v>1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MD16" s="1"/>
      <c r="AME16" s="1"/>
      <c r="AMF16" s="1"/>
      <c r="AMG16" s="1"/>
      <c r="AMH16" s="1"/>
      <c r="AMI16" s="1"/>
    </row>
    <row r="17" spans="1:1023" s="13" customFormat="1" ht="21" customHeight="1">
      <c r="A17" s="13">
        <v>5</v>
      </c>
      <c r="B17" s="22" t="s">
        <v>465</v>
      </c>
      <c r="C17" s="13">
        <v>1</v>
      </c>
      <c r="D17" s="22" t="s">
        <v>15</v>
      </c>
      <c r="E17" s="23">
        <v>12740</v>
      </c>
      <c r="F17" s="23">
        <v>14400</v>
      </c>
      <c r="G17" s="23">
        <v>13600</v>
      </c>
      <c r="H17" s="24">
        <f t="shared" si="0"/>
        <v>13580</v>
      </c>
      <c r="I17" s="25">
        <f t="shared" si="1"/>
        <v>830.18070322069036</v>
      </c>
      <c r="J17" s="26">
        <f t="shared" si="2"/>
        <v>6.1132599648062618</v>
      </c>
      <c r="K17" s="12"/>
      <c r="L17" s="12" t="b">
        <f t="shared" si="3"/>
        <v>1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MD17" s="1"/>
      <c r="AME17" s="1"/>
      <c r="AMF17" s="1"/>
      <c r="AMG17" s="1"/>
      <c r="AMH17" s="1"/>
      <c r="AMI17" s="1"/>
    </row>
    <row r="18" spans="1:1023" s="13" customFormat="1" ht="21" customHeight="1">
      <c r="A18" s="13">
        <v>6</v>
      </c>
      <c r="B18" s="27" t="s">
        <v>466</v>
      </c>
      <c r="C18" s="13">
        <v>1</v>
      </c>
      <c r="D18" s="22" t="s">
        <v>15</v>
      </c>
      <c r="E18" s="23">
        <v>1950</v>
      </c>
      <c r="F18" s="23">
        <v>2200</v>
      </c>
      <c r="G18" s="23">
        <v>2200</v>
      </c>
      <c r="H18" s="24">
        <f t="shared" si="0"/>
        <v>2116.6666666666665</v>
      </c>
      <c r="I18" s="25">
        <f t="shared" si="1"/>
        <v>144.33756729740642</v>
      </c>
      <c r="J18" s="26">
        <f t="shared" si="2"/>
        <v>6.8190976675940043</v>
      </c>
      <c r="K18" s="12"/>
      <c r="L18" s="12" t="b">
        <f t="shared" si="3"/>
        <v>1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MD18" s="1"/>
      <c r="AME18" s="1"/>
      <c r="AMF18" s="1"/>
      <c r="AMG18" s="1"/>
      <c r="AMH18" s="1"/>
      <c r="AMI18" s="1"/>
    </row>
    <row r="19" spans="1:1023" s="13" customFormat="1" ht="21" customHeight="1">
      <c r="A19" s="13">
        <v>7</v>
      </c>
      <c r="B19" s="22" t="s">
        <v>467</v>
      </c>
      <c r="C19" s="13">
        <v>1</v>
      </c>
      <c r="D19" s="22" t="s">
        <v>15</v>
      </c>
      <c r="E19" s="23">
        <v>3900</v>
      </c>
      <c r="F19" s="23">
        <v>4800</v>
      </c>
      <c r="G19" s="23">
        <v>4910</v>
      </c>
      <c r="H19" s="24">
        <f t="shared" si="0"/>
        <v>4536.666666666667</v>
      </c>
      <c r="I19" s="25">
        <f t="shared" si="1"/>
        <v>554.1058863911602</v>
      </c>
      <c r="J19" s="26">
        <f t="shared" si="2"/>
        <v>12.213943123978549</v>
      </c>
      <c r="K19" s="12"/>
      <c r="L19" s="12" t="b">
        <f t="shared" si="3"/>
        <v>1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MD19" s="1"/>
      <c r="AME19" s="1"/>
      <c r="AMF19" s="1"/>
      <c r="AMG19" s="1"/>
      <c r="AMH19" s="1"/>
      <c r="AMI19" s="1"/>
    </row>
    <row r="20" spans="1:1023" s="13" customFormat="1" ht="21" customHeight="1">
      <c r="A20" s="13">
        <v>8</v>
      </c>
      <c r="B20" s="22" t="s">
        <v>18</v>
      </c>
      <c r="C20" s="13">
        <v>1</v>
      </c>
      <c r="D20" s="22" t="s">
        <v>15</v>
      </c>
      <c r="E20" s="23">
        <v>2616.9</v>
      </c>
      <c r="F20" s="23">
        <v>3100</v>
      </c>
      <c r="G20" s="23">
        <v>3140</v>
      </c>
      <c r="H20" s="24">
        <f t="shared" si="0"/>
        <v>2952.2999999999997</v>
      </c>
      <c r="I20" s="25">
        <f t="shared" si="1"/>
        <v>291.1526575527003</v>
      </c>
      <c r="J20" s="26">
        <f t="shared" si="2"/>
        <v>9.8618926786810395</v>
      </c>
      <c r="K20" s="12"/>
      <c r="L20" s="12" t="b">
        <f t="shared" si="3"/>
        <v>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MD20" s="1"/>
      <c r="AME20" s="1"/>
      <c r="AMF20" s="1"/>
      <c r="AMG20" s="1"/>
      <c r="AMH20" s="1"/>
      <c r="AMI20" s="1"/>
    </row>
    <row r="21" spans="1:1023" s="13" customFormat="1" ht="21" customHeight="1">
      <c r="A21" s="13">
        <v>9</v>
      </c>
      <c r="B21" s="27" t="s">
        <v>468</v>
      </c>
      <c r="C21" s="13">
        <v>1</v>
      </c>
      <c r="D21" s="22" t="s">
        <v>15</v>
      </c>
      <c r="E21" s="23">
        <v>3510</v>
      </c>
      <c r="F21" s="23">
        <v>4200</v>
      </c>
      <c r="G21" s="23">
        <v>4210</v>
      </c>
      <c r="H21" s="24">
        <f t="shared" si="0"/>
        <v>3973.3333333333335</v>
      </c>
      <c r="I21" s="25">
        <f t="shared" si="1"/>
        <v>401.28958787057172</v>
      </c>
      <c r="J21" s="26">
        <f t="shared" si="2"/>
        <v>10.099570164527812</v>
      </c>
      <c r="K21" s="12"/>
      <c r="L21" s="12" t="b">
        <f t="shared" si="3"/>
        <v>1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MD21" s="1"/>
      <c r="AME21" s="1"/>
      <c r="AMF21" s="1"/>
      <c r="AMG21" s="1"/>
      <c r="AMH21" s="1"/>
      <c r="AMI21" s="1"/>
    </row>
    <row r="22" spans="1:1023" s="13" customFormat="1" ht="21" customHeight="1">
      <c r="A22" s="13">
        <v>10</v>
      </c>
      <c r="B22" s="22" t="s">
        <v>469</v>
      </c>
      <c r="C22" s="13">
        <v>1</v>
      </c>
      <c r="D22" s="22" t="s">
        <v>15</v>
      </c>
      <c r="E22" s="23">
        <v>98150</v>
      </c>
      <c r="F22" s="23">
        <v>111600</v>
      </c>
      <c r="G22" s="23">
        <v>105000</v>
      </c>
      <c r="H22" s="24">
        <f t="shared" si="0"/>
        <v>104916.66666666667</v>
      </c>
      <c r="I22" s="25">
        <f t="shared" si="1"/>
        <v>6725.3872255308343</v>
      </c>
      <c r="J22" s="26">
        <f t="shared" si="2"/>
        <v>6.4102181657164428</v>
      </c>
      <c r="K22" s="12"/>
      <c r="L22" s="12" t="b">
        <f t="shared" si="3"/>
        <v>1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MD22" s="1"/>
      <c r="AME22" s="1"/>
      <c r="AMF22" s="1"/>
      <c r="AMG22" s="1"/>
      <c r="AMH22" s="1"/>
      <c r="AMI22" s="1"/>
    </row>
    <row r="23" spans="1:1023" s="13" customFormat="1" ht="21" customHeight="1">
      <c r="A23" s="13">
        <v>11</v>
      </c>
      <c r="B23" s="22" t="s">
        <v>470</v>
      </c>
      <c r="C23" s="13">
        <v>1</v>
      </c>
      <c r="D23" s="22" t="s">
        <v>471</v>
      </c>
      <c r="E23" s="23">
        <v>201000</v>
      </c>
      <c r="F23" s="23">
        <v>218050</v>
      </c>
      <c r="G23" s="23">
        <v>292100</v>
      </c>
      <c r="H23" s="24">
        <f t="shared" si="0"/>
        <v>237050</v>
      </c>
      <c r="I23" s="25">
        <f t="shared" si="1"/>
        <v>48430.904389655989</v>
      </c>
      <c r="J23" s="26">
        <f t="shared" si="2"/>
        <v>20.430670487093856</v>
      </c>
      <c r="K23" s="12"/>
      <c r="L23" s="12" t="b">
        <f t="shared" si="3"/>
        <v>1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MD23" s="1"/>
      <c r="AME23" s="1"/>
      <c r="AMF23" s="1"/>
      <c r="AMG23" s="1"/>
      <c r="AMH23" s="1"/>
      <c r="AMI23" s="1"/>
    </row>
    <row r="24" spans="1:1023" s="13" customFormat="1" ht="21" customHeight="1">
      <c r="A24" s="13">
        <v>12</v>
      </c>
      <c r="B24" s="27" t="s">
        <v>472</v>
      </c>
      <c r="C24" s="13">
        <v>1</v>
      </c>
      <c r="D24" s="22" t="s">
        <v>15</v>
      </c>
      <c r="E24" s="23">
        <v>910</v>
      </c>
      <c r="F24" s="23">
        <v>1000</v>
      </c>
      <c r="G24" s="23">
        <v>1050</v>
      </c>
      <c r="H24" s="24">
        <f t="shared" si="0"/>
        <v>986.66666666666663</v>
      </c>
      <c r="I24" s="25">
        <f t="shared" si="1"/>
        <v>70.945988845975876</v>
      </c>
      <c r="J24" s="26">
        <f t="shared" si="2"/>
        <v>7.1904718424975549</v>
      </c>
      <c r="K24" s="12"/>
      <c r="L24" s="12" t="b">
        <f t="shared" si="3"/>
        <v>1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MD24" s="1"/>
      <c r="AME24" s="1"/>
      <c r="AMF24" s="1"/>
      <c r="AMG24" s="1"/>
      <c r="AMH24" s="1"/>
      <c r="AMI24" s="1"/>
    </row>
    <row r="25" spans="1:1023" s="13" customFormat="1" ht="21" customHeight="1">
      <c r="A25" s="13">
        <v>13</v>
      </c>
      <c r="B25" s="27" t="s">
        <v>473</v>
      </c>
      <c r="C25" s="13">
        <v>1</v>
      </c>
      <c r="D25" s="22" t="s">
        <v>15</v>
      </c>
      <c r="E25" s="23">
        <v>780</v>
      </c>
      <c r="F25" s="23">
        <v>800</v>
      </c>
      <c r="G25" s="23">
        <v>980</v>
      </c>
      <c r="H25" s="24">
        <f t="shared" si="0"/>
        <v>853.33333333333337</v>
      </c>
      <c r="I25" s="25">
        <f t="shared" si="1"/>
        <v>110.15141094572169</v>
      </c>
      <c r="J25" s="26">
        <f t="shared" si="2"/>
        <v>12.908368470201761</v>
      </c>
      <c r="K25" s="12"/>
      <c r="L25" s="12" t="b">
        <f t="shared" si="3"/>
        <v>1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MD25" s="1"/>
      <c r="AME25" s="1"/>
      <c r="AMF25" s="1"/>
      <c r="AMG25" s="1"/>
      <c r="AMH25" s="1"/>
      <c r="AMI25" s="1"/>
    </row>
    <row r="26" spans="1:1023" s="13" customFormat="1" ht="21" customHeight="1">
      <c r="A26" s="13">
        <v>14</v>
      </c>
      <c r="B26" s="22" t="s">
        <v>67</v>
      </c>
      <c r="C26" s="13">
        <v>1</v>
      </c>
      <c r="D26" s="22" t="s">
        <v>15</v>
      </c>
      <c r="E26" s="23">
        <v>179400</v>
      </c>
      <c r="F26" s="23">
        <v>218900</v>
      </c>
      <c r="G26" s="23">
        <v>215280</v>
      </c>
      <c r="H26" s="24">
        <f t="shared" si="0"/>
        <v>204526.66666666666</v>
      </c>
      <c r="I26" s="25">
        <f t="shared" si="1"/>
        <v>21835.478774996747</v>
      </c>
      <c r="J26" s="26">
        <f t="shared" si="2"/>
        <v>10.676103576549146</v>
      </c>
      <c r="K26" s="12"/>
      <c r="L26" s="12" t="b">
        <f t="shared" si="3"/>
        <v>1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MD26" s="1"/>
      <c r="AME26" s="1"/>
      <c r="AMF26" s="1"/>
      <c r="AMG26" s="1"/>
      <c r="AMH26" s="1"/>
      <c r="AMI26" s="1"/>
    </row>
    <row r="27" spans="1:1023" s="13" customFormat="1" ht="21" customHeight="1">
      <c r="A27" s="13">
        <v>15</v>
      </c>
      <c r="B27" s="22" t="s">
        <v>474</v>
      </c>
      <c r="C27" s="13">
        <v>1</v>
      </c>
      <c r="D27" s="22" t="s">
        <v>15</v>
      </c>
      <c r="E27" s="23">
        <v>33150</v>
      </c>
      <c r="F27" s="23">
        <v>39000</v>
      </c>
      <c r="G27" s="23">
        <v>39800</v>
      </c>
      <c r="H27" s="24">
        <f t="shared" si="0"/>
        <v>37316.666666666664</v>
      </c>
      <c r="I27" s="25">
        <f t="shared" si="1"/>
        <v>3630.5417410261698</v>
      </c>
      <c r="J27" s="26">
        <f t="shared" si="2"/>
        <v>9.7290086851974191</v>
      </c>
      <c r="K27" s="12"/>
      <c r="L27" s="12" t="b">
        <f t="shared" si="3"/>
        <v>1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MD27" s="1"/>
      <c r="AME27" s="1"/>
      <c r="AMF27" s="1"/>
      <c r="AMG27" s="1"/>
      <c r="AMH27" s="1"/>
      <c r="AMI27" s="1"/>
    </row>
    <row r="28" spans="1:1023" s="13" customFormat="1" ht="21" customHeight="1">
      <c r="A28" s="13">
        <v>16</v>
      </c>
      <c r="B28" s="22" t="s">
        <v>475</v>
      </c>
      <c r="C28" s="13">
        <v>1</v>
      </c>
      <c r="D28" s="22" t="s">
        <v>15</v>
      </c>
      <c r="E28" s="23">
        <v>26520</v>
      </c>
      <c r="F28" s="23">
        <v>29500</v>
      </c>
      <c r="G28" s="23">
        <v>28400</v>
      </c>
      <c r="H28" s="24">
        <f t="shared" si="0"/>
        <v>28140</v>
      </c>
      <c r="I28" s="25">
        <f t="shared" si="1"/>
        <v>1506.9173832695674</v>
      </c>
      <c r="J28" s="26">
        <f t="shared" si="2"/>
        <v>5.3550724352152361</v>
      </c>
      <c r="K28" s="12"/>
      <c r="L28" s="12" t="b">
        <f t="shared" si="3"/>
        <v>1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MD28" s="1"/>
      <c r="AME28" s="1"/>
      <c r="AMF28" s="1"/>
      <c r="AMG28" s="1"/>
      <c r="AMH28" s="1"/>
      <c r="AMI28" s="1"/>
    </row>
    <row r="29" spans="1:1023" s="13" customFormat="1" ht="21" customHeight="1">
      <c r="A29" s="13">
        <v>17</v>
      </c>
      <c r="B29" s="22" t="s">
        <v>476</v>
      </c>
      <c r="C29" s="13">
        <v>1</v>
      </c>
      <c r="D29" s="22" t="s">
        <v>15</v>
      </c>
      <c r="E29" s="23">
        <v>37700</v>
      </c>
      <c r="F29" s="23">
        <v>40800</v>
      </c>
      <c r="G29" s="23">
        <v>40340</v>
      </c>
      <c r="H29" s="24">
        <f t="shared" si="0"/>
        <v>39613.333333333336</v>
      </c>
      <c r="I29" s="25">
        <f t="shared" si="1"/>
        <v>1672.8817451730811</v>
      </c>
      <c r="J29" s="26">
        <f t="shared" si="2"/>
        <v>4.2230269568489085</v>
      </c>
      <c r="K29" s="12"/>
      <c r="L29" s="12" t="b">
        <f t="shared" si="3"/>
        <v>1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MD29" s="1"/>
      <c r="AME29" s="1"/>
      <c r="AMF29" s="1"/>
      <c r="AMG29" s="1"/>
      <c r="AMH29" s="1"/>
      <c r="AMI29" s="1"/>
    </row>
    <row r="30" spans="1:1023" s="13" customFormat="1" ht="21" customHeight="1">
      <c r="A30" s="13">
        <v>18</v>
      </c>
      <c r="B30" s="22" t="s">
        <v>477</v>
      </c>
      <c r="C30" s="13">
        <v>1</v>
      </c>
      <c r="D30" s="22" t="s">
        <v>15</v>
      </c>
      <c r="E30" s="23">
        <v>1235</v>
      </c>
      <c r="F30" s="23">
        <v>1400</v>
      </c>
      <c r="G30" s="23">
        <v>1420</v>
      </c>
      <c r="H30" s="24">
        <f t="shared" si="0"/>
        <v>1351.6666666666667</v>
      </c>
      <c r="I30" s="25">
        <f t="shared" si="1"/>
        <v>101.52996273678689</v>
      </c>
      <c r="J30" s="26">
        <f t="shared" si="2"/>
        <v>7.5114645674564899</v>
      </c>
      <c r="K30" s="12"/>
      <c r="L30" s="12" t="b">
        <f t="shared" si="3"/>
        <v>1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MD30" s="1"/>
      <c r="AME30" s="1"/>
      <c r="AMF30" s="1"/>
      <c r="AMG30" s="1"/>
      <c r="AMH30" s="1"/>
      <c r="AMI30" s="1"/>
    </row>
    <row r="31" spans="1:1023" s="13" customFormat="1" ht="21" customHeight="1">
      <c r="A31" s="13">
        <v>19</v>
      </c>
      <c r="B31" s="22" t="s">
        <v>478</v>
      </c>
      <c r="C31" s="13">
        <v>1</v>
      </c>
      <c r="D31" s="22" t="s">
        <v>15</v>
      </c>
      <c r="E31" s="23">
        <v>2665</v>
      </c>
      <c r="F31" s="23">
        <v>3400</v>
      </c>
      <c r="G31" s="23">
        <v>3360</v>
      </c>
      <c r="H31" s="24">
        <f t="shared" si="0"/>
        <v>3141.6666666666665</v>
      </c>
      <c r="I31" s="25">
        <f t="shared" si="1"/>
        <v>413.28964822910086</v>
      </c>
      <c r="J31" s="26">
        <f t="shared" si="2"/>
        <v>13.155108166443529</v>
      </c>
      <c r="K31" s="12"/>
      <c r="L31" s="12" t="b">
        <f t="shared" si="3"/>
        <v>1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MD31" s="1"/>
      <c r="AME31" s="1"/>
      <c r="AMF31" s="1"/>
      <c r="AMG31" s="1"/>
      <c r="AMH31" s="1"/>
      <c r="AMI31" s="1"/>
    </row>
    <row r="32" spans="1:1023" s="13" customFormat="1" ht="21" customHeight="1">
      <c r="A32" s="13">
        <v>20</v>
      </c>
      <c r="B32" s="22" t="s">
        <v>479</v>
      </c>
      <c r="C32" s="13">
        <v>1</v>
      </c>
      <c r="D32" s="22" t="s">
        <v>15</v>
      </c>
      <c r="E32" s="23">
        <v>46020</v>
      </c>
      <c r="F32" s="23">
        <v>57500</v>
      </c>
      <c r="G32" s="23">
        <v>55200</v>
      </c>
      <c r="H32" s="24">
        <f t="shared" si="0"/>
        <v>52906.666666666664</v>
      </c>
      <c r="I32" s="25">
        <f t="shared" si="1"/>
        <v>6073.8894732562703</v>
      </c>
      <c r="J32" s="26">
        <f t="shared" si="2"/>
        <v>11.480385849148696</v>
      </c>
      <c r="K32" s="12"/>
      <c r="L32" s="12" t="b">
        <f t="shared" si="3"/>
        <v>1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MD32" s="1"/>
      <c r="AME32" s="1"/>
      <c r="AMF32" s="1"/>
      <c r="AMG32" s="1"/>
      <c r="AMH32" s="1"/>
      <c r="AMI32" s="1"/>
    </row>
    <row r="33" spans="1:1023" s="13" customFormat="1" ht="21" customHeight="1">
      <c r="A33" s="13">
        <v>21</v>
      </c>
      <c r="B33" s="22" t="s">
        <v>480</v>
      </c>
      <c r="C33" s="13">
        <v>1</v>
      </c>
      <c r="D33" s="22" t="s">
        <v>15</v>
      </c>
      <c r="E33" s="23">
        <v>71500</v>
      </c>
      <c r="F33" s="23">
        <v>88500</v>
      </c>
      <c r="G33" s="23">
        <v>85800</v>
      </c>
      <c r="H33" s="24">
        <f t="shared" si="0"/>
        <v>81933.333333333328</v>
      </c>
      <c r="I33" s="25">
        <f t="shared" si="1"/>
        <v>9135.8269102108843</v>
      </c>
      <c r="J33" s="26">
        <f t="shared" si="2"/>
        <v>11.150317628410356</v>
      </c>
      <c r="K33" s="12"/>
      <c r="L33" s="12" t="b">
        <f t="shared" si="3"/>
        <v>1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MD33" s="1"/>
      <c r="AME33" s="1"/>
      <c r="AMF33" s="1"/>
      <c r="AMG33" s="1"/>
      <c r="AMH33" s="1"/>
      <c r="AMI33" s="1"/>
    </row>
    <row r="34" spans="1:1023" s="13" customFormat="1" ht="21" customHeight="1">
      <c r="A34" s="13">
        <v>22</v>
      </c>
      <c r="B34" s="27" t="s">
        <v>481</v>
      </c>
      <c r="C34" s="13">
        <v>1</v>
      </c>
      <c r="D34" s="22" t="s">
        <v>15</v>
      </c>
      <c r="E34" s="23">
        <v>17940</v>
      </c>
      <c r="F34" s="23">
        <v>22800</v>
      </c>
      <c r="G34" s="23">
        <v>19200</v>
      </c>
      <c r="H34" s="24">
        <f t="shared" si="0"/>
        <v>19980</v>
      </c>
      <c r="I34" s="25">
        <f t="shared" si="1"/>
        <v>2522.1419468380441</v>
      </c>
      <c r="J34" s="26">
        <f t="shared" si="2"/>
        <v>12.623333067257478</v>
      </c>
      <c r="K34" s="12"/>
      <c r="L34" s="12" t="b">
        <f t="shared" si="3"/>
        <v>1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MD34" s="1"/>
      <c r="AME34" s="1"/>
      <c r="AMF34" s="1"/>
      <c r="AMG34" s="1"/>
      <c r="AMH34" s="1"/>
      <c r="AMI34" s="1"/>
    </row>
    <row r="35" spans="1:1023" s="13" customFormat="1" ht="21" customHeight="1">
      <c r="A35" s="13">
        <v>23</v>
      </c>
      <c r="B35" s="22" t="s">
        <v>482</v>
      </c>
      <c r="C35" s="13">
        <v>1</v>
      </c>
      <c r="D35" s="22" t="s">
        <v>15</v>
      </c>
      <c r="E35" s="23">
        <v>28600</v>
      </c>
      <c r="F35" s="23">
        <v>35200</v>
      </c>
      <c r="G35" s="23">
        <v>30600</v>
      </c>
      <c r="H35" s="24">
        <f t="shared" si="0"/>
        <v>31466.666666666668</v>
      </c>
      <c r="I35" s="25">
        <f t="shared" si="1"/>
        <v>3384.2773723992145</v>
      </c>
      <c r="J35" s="26">
        <f t="shared" si="2"/>
        <v>10.755118768217841</v>
      </c>
      <c r="K35" s="12"/>
      <c r="L35" s="12" t="b">
        <f t="shared" si="3"/>
        <v>1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MD35" s="1"/>
      <c r="AME35" s="1"/>
      <c r="AMF35" s="1"/>
      <c r="AMG35" s="1"/>
      <c r="AMH35" s="1"/>
      <c r="AMI35" s="1"/>
    </row>
    <row r="36" spans="1:1023" s="13" customFormat="1" ht="21" customHeight="1">
      <c r="A36" s="13">
        <v>24</v>
      </c>
      <c r="B36" s="27" t="s">
        <v>483</v>
      </c>
      <c r="C36" s="13">
        <v>1</v>
      </c>
      <c r="D36" s="22" t="s">
        <v>15</v>
      </c>
      <c r="E36" s="23">
        <v>63700</v>
      </c>
      <c r="F36" s="23">
        <v>69200</v>
      </c>
      <c r="G36" s="23">
        <v>73260</v>
      </c>
      <c r="H36" s="24">
        <f t="shared" si="0"/>
        <v>68720</v>
      </c>
      <c r="I36" s="25">
        <f t="shared" si="1"/>
        <v>4798.0412670171982</v>
      </c>
      <c r="J36" s="26">
        <f t="shared" si="2"/>
        <v>6.982015813470893</v>
      </c>
      <c r="K36" s="12"/>
      <c r="L36" s="12" t="b">
        <f t="shared" si="3"/>
        <v>1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MD36" s="1"/>
      <c r="AME36" s="1"/>
      <c r="AMF36" s="1"/>
      <c r="AMG36" s="1"/>
      <c r="AMH36" s="1"/>
      <c r="AMI36" s="1"/>
    </row>
    <row r="37" spans="1:1023" s="13" customFormat="1" ht="21" customHeight="1">
      <c r="A37" s="13">
        <v>25</v>
      </c>
      <c r="B37" s="27" t="s">
        <v>484</v>
      </c>
      <c r="C37" s="13">
        <v>1</v>
      </c>
      <c r="D37" s="22" t="s">
        <v>15</v>
      </c>
      <c r="E37" s="23">
        <v>2236</v>
      </c>
      <c r="F37" s="23">
        <v>2600</v>
      </c>
      <c r="G37" s="23">
        <v>2800</v>
      </c>
      <c r="H37" s="24">
        <f t="shared" si="0"/>
        <v>2545.3333333333335</v>
      </c>
      <c r="I37" s="25">
        <f t="shared" si="1"/>
        <v>285.94638192034068</v>
      </c>
      <c r="J37" s="26">
        <f t="shared" si="2"/>
        <v>11.23414282033816</v>
      </c>
      <c r="K37" s="12"/>
      <c r="L37" s="12" t="b">
        <f t="shared" si="3"/>
        <v>1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MD37" s="1"/>
      <c r="AME37" s="1"/>
      <c r="AMF37" s="1"/>
      <c r="AMG37" s="1"/>
      <c r="AMH37" s="1"/>
      <c r="AMI37" s="1"/>
    </row>
    <row r="38" spans="1:1023" s="13" customFormat="1" ht="21" customHeight="1">
      <c r="A38" s="13">
        <v>26</v>
      </c>
      <c r="B38" s="22" t="s">
        <v>485</v>
      </c>
      <c r="C38" s="13">
        <v>1</v>
      </c>
      <c r="D38" s="22" t="s">
        <v>15</v>
      </c>
      <c r="E38" s="23">
        <v>2340</v>
      </c>
      <c r="F38" s="23">
        <v>2900</v>
      </c>
      <c r="G38" s="23">
        <v>2800</v>
      </c>
      <c r="H38" s="24">
        <f t="shared" si="0"/>
        <v>2680</v>
      </c>
      <c r="I38" s="25">
        <f t="shared" si="1"/>
        <v>298.66369046136157</v>
      </c>
      <c r="J38" s="26">
        <f t="shared" si="2"/>
        <v>11.144167554528417</v>
      </c>
      <c r="K38" s="12"/>
      <c r="L38" s="12" t="b">
        <f t="shared" si="3"/>
        <v>1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MD38" s="1"/>
      <c r="AME38" s="1"/>
      <c r="AMF38" s="1"/>
      <c r="AMG38" s="1"/>
      <c r="AMH38" s="1"/>
      <c r="AMI38" s="1"/>
    </row>
    <row r="39" spans="1:1023" s="13" customFormat="1" ht="21" customHeight="1">
      <c r="A39" s="13">
        <v>27</v>
      </c>
      <c r="B39" s="22" t="s">
        <v>486</v>
      </c>
      <c r="C39" s="13">
        <v>1</v>
      </c>
      <c r="D39" s="22" t="s">
        <v>15</v>
      </c>
      <c r="E39" s="23">
        <v>2535</v>
      </c>
      <c r="F39" s="23">
        <v>2800</v>
      </c>
      <c r="G39" s="23">
        <v>3040</v>
      </c>
      <c r="H39" s="24">
        <f t="shared" si="0"/>
        <v>2791.6666666666665</v>
      </c>
      <c r="I39" s="25">
        <f t="shared" si="1"/>
        <v>252.60311425897609</v>
      </c>
      <c r="J39" s="26">
        <f t="shared" si="2"/>
        <v>9.0484697645006378</v>
      </c>
      <c r="K39" s="12"/>
      <c r="L39" s="12" t="b">
        <f t="shared" si="3"/>
        <v>1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MD39" s="1"/>
      <c r="AME39" s="1"/>
      <c r="AMF39" s="1"/>
      <c r="AMG39" s="1"/>
      <c r="AMH39" s="1"/>
      <c r="AMI39" s="1"/>
    </row>
    <row r="40" spans="1:1023" s="13" customFormat="1" ht="21" customHeight="1">
      <c r="A40" s="13">
        <v>28</v>
      </c>
      <c r="B40" s="22" t="s">
        <v>487</v>
      </c>
      <c r="C40" s="13">
        <v>1</v>
      </c>
      <c r="D40" s="22" t="s">
        <v>15</v>
      </c>
      <c r="E40" s="23">
        <v>6240</v>
      </c>
      <c r="F40" s="23">
        <v>7800</v>
      </c>
      <c r="G40" s="23">
        <v>6680</v>
      </c>
      <c r="H40" s="24">
        <f t="shared" si="0"/>
        <v>6906.666666666667</v>
      </c>
      <c r="I40" s="25">
        <f t="shared" si="1"/>
        <v>804.32166036563592</v>
      </c>
      <c r="J40" s="26">
        <f t="shared" si="2"/>
        <v>11.645583885602836</v>
      </c>
      <c r="K40" s="12"/>
      <c r="L40" s="12" t="b">
        <f t="shared" si="3"/>
        <v>1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MD40" s="1"/>
      <c r="AME40" s="1"/>
      <c r="AMF40" s="1"/>
      <c r="AMG40" s="1"/>
      <c r="AMH40" s="1"/>
      <c r="AMI40" s="1"/>
    </row>
    <row r="41" spans="1:1023" s="13" customFormat="1" ht="21" customHeight="1">
      <c r="A41" s="13">
        <v>29</v>
      </c>
      <c r="B41" s="22" t="s">
        <v>488</v>
      </c>
      <c r="C41" s="13">
        <v>1</v>
      </c>
      <c r="D41" s="22" t="s">
        <v>15</v>
      </c>
      <c r="E41" s="23">
        <v>11700</v>
      </c>
      <c r="F41" s="23">
        <v>13500</v>
      </c>
      <c r="G41" s="23">
        <v>12520</v>
      </c>
      <c r="H41" s="24">
        <f t="shared" si="0"/>
        <v>12573.333333333334</v>
      </c>
      <c r="I41" s="25">
        <f t="shared" si="1"/>
        <v>901.18440584229666</v>
      </c>
      <c r="J41" s="26">
        <f t="shared" si="2"/>
        <v>7.1674263455113723</v>
      </c>
      <c r="K41" s="12"/>
      <c r="L41" s="12" t="b">
        <f t="shared" si="3"/>
        <v>1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MD41" s="1"/>
      <c r="AME41" s="1"/>
      <c r="AMF41" s="1"/>
      <c r="AMG41" s="1"/>
      <c r="AMH41" s="1"/>
      <c r="AMI41" s="1"/>
    </row>
    <row r="42" spans="1:1023" s="13" customFormat="1" ht="21" customHeight="1">
      <c r="A42" s="13">
        <v>30</v>
      </c>
      <c r="B42" s="27" t="s">
        <v>489</v>
      </c>
      <c r="C42" s="13">
        <v>1</v>
      </c>
      <c r="D42" s="22" t="s">
        <v>15</v>
      </c>
      <c r="E42" s="23">
        <v>1794</v>
      </c>
      <c r="F42" s="23">
        <v>2200</v>
      </c>
      <c r="G42" s="23">
        <v>2100</v>
      </c>
      <c r="H42" s="24">
        <f t="shared" si="0"/>
        <v>2031.3333333333333</v>
      </c>
      <c r="I42" s="25">
        <f t="shared" si="1"/>
        <v>211.53092760476738</v>
      </c>
      <c r="J42" s="26">
        <f t="shared" si="2"/>
        <v>10.413403065544834</v>
      </c>
      <c r="K42" s="12"/>
      <c r="L42" s="12" t="b">
        <f t="shared" si="3"/>
        <v>1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MD42" s="1"/>
      <c r="AME42" s="1"/>
      <c r="AMF42" s="1"/>
      <c r="AMG42" s="1"/>
      <c r="AMH42" s="1"/>
      <c r="AMI42" s="1"/>
    </row>
    <row r="43" spans="1:1023" s="13" customFormat="1" ht="21" customHeight="1">
      <c r="A43" s="13">
        <v>31</v>
      </c>
      <c r="B43" s="27" t="s">
        <v>22</v>
      </c>
      <c r="C43" s="13">
        <v>1</v>
      </c>
      <c r="D43" s="22" t="s">
        <v>15</v>
      </c>
      <c r="E43" s="23">
        <v>8840</v>
      </c>
      <c r="F43" s="23">
        <v>10300</v>
      </c>
      <c r="G43" s="23">
        <v>11100</v>
      </c>
      <c r="H43" s="24">
        <f t="shared" si="0"/>
        <v>10080</v>
      </c>
      <c r="I43" s="25">
        <f t="shared" si="1"/>
        <v>1145.949388062143</v>
      </c>
      <c r="J43" s="26">
        <f t="shared" si="2"/>
        <v>11.368545516489515</v>
      </c>
      <c r="K43" s="12"/>
      <c r="L43" s="12" t="b">
        <f t="shared" si="3"/>
        <v>1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MD43" s="1"/>
      <c r="AME43" s="1"/>
      <c r="AMF43" s="1"/>
      <c r="AMG43" s="1"/>
      <c r="AMH43" s="1"/>
      <c r="AMI43" s="1"/>
    </row>
    <row r="44" spans="1:1023" s="13" customFormat="1" ht="21" customHeight="1">
      <c r="A44" s="13">
        <v>32</v>
      </c>
      <c r="B44" s="27" t="s">
        <v>23</v>
      </c>
      <c r="C44" s="13">
        <v>1</v>
      </c>
      <c r="D44" s="22" t="s">
        <v>15</v>
      </c>
      <c r="E44" s="23">
        <v>13910</v>
      </c>
      <c r="F44" s="23">
        <v>16500</v>
      </c>
      <c r="G44" s="23">
        <v>16690</v>
      </c>
      <c r="H44" s="24">
        <f t="shared" si="0"/>
        <v>15700</v>
      </c>
      <c r="I44" s="25">
        <f t="shared" si="1"/>
        <v>1553.0936868070773</v>
      </c>
      <c r="J44" s="26">
        <f t="shared" si="2"/>
        <v>9.8923164764782001</v>
      </c>
      <c r="K44" s="12"/>
      <c r="L44" s="12" t="b">
        <f t="shared" si="3"/>
        <v>1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MD44" s="1"/>
      <c r="AME44" s="1"/>
      <c r="AMF44" s="1"/>
      <c r="AMG44" s="1"/>
      <c r="AMH44" s="1"/>
      <c r="AMI44" s="1"/>
    </row>
    <row r="45" spans="1:1023" s="13" customFormat="1" ht="21" customHeight="1">
      <c r="A45" s="13">
        <v>33</v>
      </c>
      <c r="B45" s="22" t="s">
        <v>490</v>
      </c>
      <c r="C45" s="13">
        <v>1</v>
      </c>
      <c r="D45" s="22" t="s">
        <v>15</v>
      </c>
      <c r="E45" s="23">
        <v>26260</v>
      </c>
      <c r="F45" s="23">
        <v>31200</v>
      </c>
      <c r="G45" s="23">
        <v>31510</v>
      </c>
      <c r="H45" s="24">
        <f t="shared" si="0"/>
        <v>29656.666666666668</v>
      </c>
      <c r="I45" s="25">
        <f t="shared" si="1"/>
        <v>2945.6804533644404</v>
      </c>
      <c r="J45" s="26">
        <f t="shared" si="2"/>
        <v>9.9326080252819171</v>
      </c>
      <c r="K45" s="12"/>
      <c r="L45" s="12" t="b">
        <f t="shared" si="3"/>
        <v>1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MD45" s="1"/>
      <c r="AME45" s="1"/>
      <c r="AMF45" s="1"/>
      <c r="AMG45" s="1"/>
      <c r="AMH45" s="1"/>
      <c r="AMI45" s="1"/>
    </row>
    <row r="46" spans="1:1023" s="13" customFormat="1" ht="21" customHeight="1">
      <c r="A46" s="13">
        <v>34</v>
      </c>
      <c r="B46" s="27" t="s">
        <v>24</v>
      </c>
      <c r="C46" s="13">
        <v>1</v>
      </c>
      <c r="D46" s="22" t="s">
        <v>15</v>
      </c>
      <c r="E46" s="23">
        <v>5460</v>
      </c>
      <c r="F46" s="23">
        <v>7000</v>
      </c>
      <c r="G46" s="23">
        <v>5840</v>
      </c>
      <c r="H46" s="24">
        <f t="shared" si="0"/>
        <v>6100</v>
      </c>
      <c r="I46" s="25">
        <f t="shared" si="1"/>
        <v>802.24684480526321</v>
      </c>
      <c r="J46" s="26">
        <f t="shared" si="2"/>
        <v>13.151587619758413</v>
      </c>
      <c r="K46" s="12"/>
      <c r="L46" s="12" t="b">
        <f t="shared" si="3"/>
        <v>1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MD46" s="1"/>
      <c r="AME46" s="1"/>
      <c r="AMF46" s="1"/>
      <c r="AMG46" s="1"/>
      <c r="AMH46" s="1"/>
      <c r="AMI46" s="1"/>
    </row>
    <row r="47" spans="1:1023" s="13" customFormat="1" ht="21" customHeight="1">
      <c r="A47" s="13">
        <v>35</v>
      </c>
      <c r="B47" s="22" t="s">
        <v>115</v>
      </c>
      <c r="C47" s="13">
        <v>1</v>
      </c>
      <c r="D47" s="22" t="s">
        <v>15</v>
      </c>
      <c r="E47" s="23">
        <v>1040</v>
      </c>
      <c r="F47" s="23">
        <v>1200</v>
      </c>
      <c r="G47" s="23">
        <v>1100</v>
      </c>
      <c r="H47" s="24">
        <f t="shared" si="0"/>
        <v>1113.3333333333333</v>
      </c>
      <c r="I47" s="25">
        <f t="shared" si="1"/>
        <v>80.829037686547608</v>
      </c>
      <c r="J47" s="26">
        <f t="shared" si="2"/>
        <v>7.2600932053785279</v>
      </c>
      <c r="K47" s="12"/>
      <c r="L47" s="12" t="b">
        <f t="shared" si="3"/>
        <v>1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MD47" s="1"/>
      <c r="AME47" s="1"/>
      <c r="AMF47" s="1"/>
      <c r="AMG47" s="1"/>
      <c r="AMH47" s="1"/>
      <c r="AMI47" s="1"/>
    </row>
    <row r="48" spans="1:1023" s="13" customFormat="1" ht="21" customHeight="1">
      <c r="A48" s="13">
        <v>36</v>
      </c>
      <c r="B48" s="27" t="s">
        <v>491</v>
      </c>
      <c r="C48" s="13">
        <v>1</v>
      </c>
      <c r="D48" s="22" t="s">
        <v>15</v>
      </c>
      <c r="E48" s="23">
        <v>4940</v>
      </c>
      <c r="F48" s="23">
        <v>5400</v>
      </c>
      <c r="G48" s="23">
        <v>6220</v>
      </c>
      <c r="H48" s="24">
        <f t="shared" si="0"/>
        <v>5520</v>
      </c>
      <c r="I48" s="25">
        <f t="shared" si="1"/>
        <v>648.38260309789314</v>
      </c>
      <c r="J48" s="26">
        <f t="shared" si="2"/>
        <v>11.746061650324151</v>
      </c>
      <c r="K48" s="12"/>
      <c r="L48" s="12" t="b">
        <f t="shared" si="3"/>
        <v>1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MD48" s="1"/>
      <c r="AME48" s="1"/>
      <c r="AMF48" s="1"/>
      <c r="AMG48" s="1"/>
      <c r="AMH48" s="1"/>
      <c r="AMI48" s="1"/>
    </row>
    <row r="49" spans="1:1023" s="13" customFormat="1" ht="21" customHeight="1">
      <c r="A49" s="13">
        <v>37</v>
      </c>
      <c r="B49" s="27" t="s">
        <v>80</v>
      </c>
      <c r="C49" s="13">
        <v>1</v>
      </c>
      <c r="D49" s="22" t="s">
        <v>15</v>
      </c>
      <c r="E49" s="23">
        <v>17680</v>
      </c>
      <c r="F49" s="23">
        <v>19900</v>
      </c>
      <c r="G49" s="23">
        <v>21220</v>
      </c>
      <c r="H49" s="24">
        <f t="shared" si="0"/>
        <v>19600</v>
      </c>
      <c r="I49" s="25">
        <f t="shared" si="1"/>
        <v>1788.9661819050689</v>
      </c>
      <c r="J49" s="26">
        <f t="shared" si="2"/>
        <v>9.1273784791074934</v>
      </c>
      <c r="K49" s="12"/>
      <c r="L49" s="12" t="b">
        <f t="shared" si="3"/>
        <v>1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MD49" s="1"/>
      <c r="AME49" s="1"/>
      <c r="AMF49" s="1"/>
      <c r="AMG49" s="1"/>
      <c r="AMH49" s="1"/>
      <c r="AMI49" s="1"/>
    </row>
    <row r="50" spans="1:1023" s="13" customFormat="1" ht="21" customHeight="1">
      <c r="A50" s="13">
        <v>38</v>
      </c>
      <c r="B50" s="22" t="s">
        <v>79</v>
      </c>
      <c r="C50" s="13">
        <v>1</v>
      </c>
      <c r="D50" s="22" t="s">
        <v>15</v>
      </c>
      <c r="E50" s="23">
        <v>23270</v>
      </c>
      <c r="F50" s="23">
        <v>25000</v>
      </c>
      <c r="G50" s="23">
        <v>27920</v>
      </c>
      <c r="H50" s="24">
        <f t="shared" si="0"/>
        <v>25396.666666666668</v>
      </c>
      <c r="I50" s="25">
        <f t="shared" si="1"/>
        <v>2350.2411223815598</v>
      </c>
      <c r="J50" s="26">
        <f t="shared" si="2"/>
        <v>9.2541322577040024</v>
      </c>
      <c r="K50" s="12"/>
      <c r="L50" s="12" t="b">
        <f t="shared" si="3"/>
        <v>1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MD50" s="1"/>
      <c r="AME50" s="1"/>
      <c r="AMF50" s="1"/>
      <c r="AMG50" s="1"/>
      <c r="AMH50" s="1"/>
      <c r="AMI50" s="1"/>
    </row>
    <row r="51" spans="1:1023" s="13" customFormat="1" ht="21" customHeight="1">
      <c r="A51" s="13">
        <v>39</v>
      </c>
      <c r="B51" s="22" t="s">
        <v>492</v>
      </c>
      <c r="C51" s="13">
        <v>1</v>
      </c>
      <c r="D51" s="22" t="s">
        <v>15</v>
      </c>
      <c r="E51" s="23">
        <v>15340</v>
      </c>
      <c r="F51" s="23">
        <v>16700</v>
      </c>
      <c r="G51" s="23">
        <v>16400</v>
      </c>
      <c r="H51" s="24">
        <f t="shared" si="0"/>
        <v>16146.666666666666</v>
      </c>
      <c r="I51" s="25">
        <f t="shared" si="1"/>
        <v>714.51615330469144</v>
      </c>
      <c r="J51" s="26">
        <f t="shared" si="2"/>
        <v>4.4251619733981711</v>
      </c>
      <c r="K51" s="12"/>
      <c r="L51" s="12" t="b">
        <f t="shared" si="3"/>
        <v>1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MD51" s="1"/>
      <c r="AME51" s="1"/>
      <c r="AMF51" s="1"/>
      <c r="AMG51" s="1"/>
      <c r="AMH51" s="1"/>
      <c r="AMI51" s="1"/>
    </row>
    <row r="52" spans="1:1023" s="13" customFormat="1" ht="32.25" customHeight="1">
      <c r="A52" s="13">
        <v>40</v>
      </c>
      <c r="B52" s="22" t="s">
        <v>493</v>
      </c>
      <c r="C52" s="13">
        <v>1</v>
      </c>
      <c r="D52" s="22" t="s">
        <v>15</v>
      </c>
      <c r="E52" s="23">
        <v>565.5</v>
      </c>
      <c r="F52" s="23">
        <v>700</v>
      </c>
      <c r="G52" s="23">
        <v>600</v>
      </c>
      <c r="H52" s="24">
        <f t="shared" si="0"/>
        <v>621.83333333333337</v>
      </c>
      <c r="I52" s="25">
        <f t="shared" si="1"/>
        <v>69.857593240343832</v>
      </c>
      <c r="J52" s="26">
        <f t="shared" si="2"/>
        <v>11.234134533424363</v>
      </c>
      <c r="K52" s="12"/>
      <c r="L52" s="12" t="b">
        <f t="shared" si="3"/>
        <v>1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MD52" s="1"/>
      <c r="AME52" s="1"/>
      <c r="AMF52" s="1"/>
      <c r="AMG52" s="1"/>
      <c r="AMH52" s="1"/>
      <c r="AMI52" s="1"/>
    </row>
    <row r="53" spans="1:1023" s="13" customFormat="1" ht="21" customHeight="1">
      <c r="A53" s="13">
        <v>41</v>
      </c>
      <c r="B53" s="27" t="s">
        <v>494</v>
      </c>
      <c r="C53" s="13">
        <v>1</v>
      </c>
      <c r="D53" s="22" t="s">
        <v>15</v>
      </c>
      <c r="E53" s="23">
        <v>390</v>
      </c>
      <c r="F53" s="23">
        <v>500</v>
      </c>
      <c r="G53" s="23">
        <v>450</v>
      </c>
      <c r="H53" s="24">
        <f t="shared" si="0"/>
        <v>446.66666666666669</v>
      </c>
      <c r="I53" s="25">
        <f t="shared" si="1"/>
        <v>55.075705472860847</v>
      </c>
      <c r="J53" s="26">
        <f t="shared" si="2"/>
        <v>12.330381822282279</v>
      </c>
      <c r="K53" s="12"/>
      <c r="L53" s="12" t="b">
        <f t="shared" si="3"/>
        <v>1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MD53" s="1"/>
      <c r="AME53" s="1"/>
      <c r="AMF53" s="1"/>
      <c r="AMG53" s="1"/>
      <c r="AMH53" s="1"/>
      <c r="AMI53" s="1"/>
    </row>
    <row r="54" spans="1:1023" s="13" customFormat="1" ht="21" customHeight="1">
      <c r="A54" s="13">
        <v>42</v>
      </c>
      <c r="B54" s="27" t="s">
        <v>495</v>
      </c>
      <c r="C54" s="13">
        <v>1</v>
      </c>
      <c r="D54" s="22" t="s">
        <v>15</v>
      </c>
      <c r="E54" s="23">
        <v>7150</v>
      </c>
      <c r="F54" s="23">
        <v>8200</v>
      </c>
      <c r="G54" s="23">
        <v>9010</v>
      </c>
      <c r="H54" s="24">
        <f t="shared" si="0"/>
        <v>8120</v>
      </c>
      <c r="I54" s="25">
        <f t="shared" si="1"/>
        <v>932.5770745627409</v>
      </c>
      <c r="J54" s="26">
        <f t="shared" si="2"/>
        <v>11.484939341905676</v>
      </c>
      <c r="K54" s="12"/>
      <c r="L54" s="12" t="b">
        <f t="shared" si="3"/>
        <v>1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MD54" s="1"/>
      <c r="AME54" s="1"/>
      <c r="AMF54" s="1"/>
      <c r="AMG54" s="1"/>
      <c r="AMH54" s="1"/>
      <c r="AMI54" s="1"/>
    </row>
    <row r="55" spans="1:1023" s="13" customFormat="1" ht="21" customHeight="1">
      <c r="A55" s="13">
        <v>43</v>
      </c>
      <c r="B55" s="27" t="s">
        <v>496</v>
      </c>
      <c r="C55" s="13">
        <v>1</v>
      </c>
      <c r="D55" s="22" t="s">
        <v>15</v>
      </c>
      <c r="E55" s="23">
        <v>7150</v>
      </c>
      <c r="F55" s="23">
        <v>8800</v>
      </c>
      <c r="G55" s="23">
        <v>8580</v>
      </c>
      <c r="H55" s="24">
        <f t="shared" si="0"/>
        <v>8176.666666666667</v>
      </c>
      <c r="I55" s="25">
        <f t="shared" si="1"/>
        <v>895.89805967717848</v>
      </c>
      <c r="J55" s="26">
        <f t="shared" si="2"/>
        <v>10.956763877014005</v>
      </c>
      <c r="K55" s="12"/>
      <c r="L55" s="12" t="b">
        <f t="shared" si="3"/>
        <v>1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MD55" s="1"/>
      <c r="AME55" s="1"/>
      <c r="AMF55" s="1"/>
      <c r="AMG55" s="1"/>
      <c r="AMH55" s="1"/>
      <c r="AMI55" s="1"/>
    </row>
    <row r="56" spans="1:1023" s="13" customFormat="1" ht="21" customHeight="1">
      <c r="A56" s="13">
        <v>44</v>
      </c>
      <c r="B56" s="27" t="s">
        <v>497</v>
      </c>
      <c r="C56" s="13">
        <v>1</v>
      </c>
      <c r="D56" s="22" t="s">
        <v>15</v>
      </c>
      <c r="E56" s="23">
        <v>53227</v>
      </c>
      <c r="F56" s="23">
        <v>62900</v>
      </c>
      <c r="G56" s="23">
        <v>63900</v>
      </c>
      <c r="H56" s="24">
        <f t="shared" si="0"/>
        <v>60009</v>
      </c>
      <c r="I56" s="25">
        <f t="shared" si="1"/>
        <v>5894.6283173750662</v>
      </c>
      <c r="J56" s="26">
        <f t="shared" si="2"/>
        <v>9.8229070928945088</v>
      </c>
      <c r="K56" s="12"/>
      <c r="L56" s="12" t="b">
        <f t="shared" si="3"/>
        <v>1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MD56" s="1"/>
      <c r="AME56" s="1"/>
      <c r="AMF56" s="1"/>
      <c r="AMG56" s="1"/>
      <c r="AMH56" s="1"/>
      <c r="AMI56" s="1"/>
    </row>
    <row r="57" spans="1:1023" s="13" customFormat="1" ht="21" customHeight="1">
      <c r="A57" s="13">
        <v>45</v>
      </c>
      <c r="B57" s="22" t="s">
        <v>498</v>
      </c>
      <c r="C57" s="13">
        <v>1</v>
      </c>
      <c r="D57" s="22" t="s">
        <v>15</v>
      </c>
      <c r="E57" s="23">
        <v>16770</v>
      </c>
      <c r="F57" s="23">
        <v>17800</v>
      </c>
      <c r="G57" s="23">
        <v>17900</v>
      </c>
      <c r="H57" s="24">
        <f t="shared" si="0"/>
        <v>17490</v>
      </c>
      <c r="I57" s="25">
        <f t="shared" si="1"/>
        <v>625.53976692133654</v>
      </c>
      <c r="J57" s="26">
        <f t="shared" si="2"/>
        <v>3.5765567005222216</v>
      </c>
      <c r="K57" s="12"/>
      <c r="L57" s="12" t="b">
        <f t="shared" si="3"/>
        <v>1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MD57" s="1"/>
      <c r="AME57" s="1"/>
      <c r="AMF57" s="1"/>
      <c r="AMG57" s="1"/>
      <c r="AMH57" s="1"/>
      <c r="AMI57" s="1"/>
    </row>
    <row r="58" spans="1:1023" s="13" customFormat="1" ht="21" customHeight="1">
      <c r="A58" s="13">
        <v>46</v>
      </c>
      <c r="B58" s="27" t="s">
        <v>81</v>
      </c>
      <c r="C58" s="13">
        <v>1</v>
      </c>
      <c r="D58" s="22" t="s">
        <v>15</v>
      </c>
      <c r="E58" s="23">
        <v>24700</v>
      </c>
      <c r="F58" s="23">
        <v>26300</v>
      </c>
      <c r="G58" s="23">
        <v>26430</v>
      </c>
      <c r="H58" s="24">
        <f t="shared" si="0"/>
        <v>25810</v>
      </c>
      <c r="I58" s="25">
        <f t="shared" si="1"/>
        <v>963.4832639957998</v>
      </c>
      <c r="J58" s="26">
        <f t="shared" si="2"/>
        <v>3.7329843626338621</v>
      </c>
      <c r="K58" s="12"/>
      <c r="L58" s="12" t="b">
        <f t="shared" si="3"/>
        <v>1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MD58" s="1"/>
      <c r="AME58" s="1"/>
      <c r="AMF58" s="1"/>
      <c r="AMG58" s="1"/>
      <c r="AMH58" s="1"/>
      <c r="AMI58" s="1"/>
    </row>
    <row r="59" spans="1:1023" s="13" customFormat="1" ht="21" customHeight="1">
      <c r="A59" s="13">
        <v>47</v>
      </c>
      <c r="B59" s="27" t="s">
        <v>499</v>
      </c>
      <c r="C59" s="13">
        <v>1</v>
      </c>
      <c r="D59" s="22" t="s">
        <v>15</v>
      </c>
      <c r="E59" s="23">
        <v>27040</v>
      </c>
      <c r="F59" s="23">
        <v>30900</v>
      </c>
      <c r="G59" s="23">
        <v>31100</v>
      </c>
      <c r="H59" s="24">
        <f t="shared" si="0"/>
        <v>29680</v>
      </c>
      <c r="I59" s="25">
        <f t="shared" si="1"/>
        <v>2288.4929538890874</v>
      </c>
      <c r="J59" s="26">
        <f t="shared" si="2"/>
        <v>7.7105557745589195</v>
      </c>
      <c r="K59" s="12"/>
      <c r="L59" s="12" t="b">
        <f t="shared" si="3"/>
        <v>1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MD59" s="1"/>
      <c r="AME59" s="1"/>
      <c r="AMF59" s="1"/>
      <c r="AMG59" s="1"/>
      <c r="AMH59" s="1"/>
      <c r="AMI59" s="1"/>
    </row>
    <row r="60" spans="1:1023" s="13" customFormat="1" ht="21" customHeight="1">
      <c r="A60" s="13">
        <v>48</v>
      </c>
      <c r="B60" s="27" t="s">
        <v>82</v>
      </c>
      <c r="C60" s="13">
        <v>1</v>
      </c>
      <c r="D60" s="22" t="s">
        <v>15</v>
      </c>
      <c r="E60" s="23">
        <v>10920</v>
      </c>
      <c r="F60" s="23">
        <v>13500</v>
      </c>
      <c r="G60" s="23">
        <v>13760</v>
      </c>
      <c r="H60" s="24">
        <f t="shared" si="0"/>
        <v>12726.666666666666</v>
      </c>
      <c r="I60" s="25">
        <f t="shared" si="1"/>
        <v>1570.0106156753664</v>
      </c>
      <c r="J60" s="26">
        <f t="shared" si="2"/>
        <v>12.336385141503666</v>
      </c>
      <c r="K60" s="12"/>
      <c r="L60" s="12" t="b">
        <f t="shared" si="3"/>
        <v>1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MD60" s="1"/>
      <c r="AME60" s="1"/>
      <c r="AMF60" s="1"/>
      <c r="AMG60" s="1"/>
      <c r="AMH60" s="1"/>
      <c r="AMI60" s="1"/>
    </row>
    <row r="61" spans="1:1023" s="13" customFormat="1" ht="21" customHeight="1">
      <c r="A61" s="13">
        <v>49</v>
      </c>
      <c r="B61" s="27" t="s">
        <v>500</v>
      </c>
      <c r="C61" s="13">
        <v>1</v>
      </c>
      <c r="D61" s="22" t="s">
        <v>15</v>
      </c>
      <c r="E61" s="23">
        <v>15080</v>
      </c>
      <c r="F61" s="23">
        <v>16000</v>
      </c>
      <c r="G61" s="23">
        <v>18100</v>
      </c>
      <c r="H61" s="24">
        <f t="shared" si="0"/>
        <v>16393.333333333332</v>
      </c>
      <c r="I61" s="25">
        <f t="shared" si="1"/>
        <v>1547.9448741261212</v>
      </c>
      <c r="J61" s="26">
        <f t="shared" si="2"/>
        <v>9.4425266823472231</v>
      </c>
      <c r="K61" s="12"/>
      <c r="L61" s="12" t="b">
        <f t="shared" si="3"/>
        <v>1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MD61" s="1"/>
      <c r="AME61" s="1"/>
      <c r="AMF61" s="1"/>
      <c r="AMG61" s="1"/>
      <c r="AMH61" s="1"/>
      <c r="AMI61" s="1"/>
    </row>
    <row r="62" spans="1:1023" s="13" customFormat="1" ht="21" customHeight="1">
      <c r="A62" s="13">
        <v>50</v>
      </c>
      <c r="B62" s="27" t="s">
        <v>501</v>
      </c>
      <c r="C62" s="13">
        <v>1</v>
      </c>
      <c r="D62" s="22" t="s">
        <v>15</v>
      </c>
      <c r="E62" s="23">
        <v>3757</v>
      </c>
      <c r="F62" s="23">
        <v>4600</v>
      </c>
      <c r="G62" s="23">
        <v>4500</v>
      </c>
      <c r="H62" s="24">
        <f t="shared" si="0"/>
        <v>4285.666666666667</v>
      </c>
      <c r="I62" s="25">
        <f t="shared" si="1"/>
        <v>460.5608899302386</v>
      </c>
      <c r="J62" s="26">
        <f t="shared" si="2"/>
        <v>10.746540171040801</v>
      </c>
      <c r="K62" s="12"/>
      <c r="L62" s="12" t="b">
        <f t="shared" si="3"/>
        <v>1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MD62" s="1"/>
      <c r="AME62" s="1"/>
      <c r="AMF62" s="1"/>
      <c r="AMG62" s="1"/>
      <c r="AMH62" s="1"/>
      <c r="AMI62" s="1"/>
    </row>
    <row r="63" spans="1:1023" s="13" customFormat="1" ht="21" customHeight="1">
      <c r="A63" s="13">
        <v>51</v>
      </c>
      <c r="B63" s="22" t="s">
        <v>502</v>
      </c>
      <c r="C63" s="13">
        <v>1</v>
      </c>
      <c r="D63" s="22" t="s">
        <v>15</v>
      </c>
      <c r="E63" s="23">
        <v>15548</v>
      </c>
      <c r="F63" s="23">
        <v>19000</v>
      </c>
      <c r="G63" s="23">
        <v>16640</v>
      </c>
      <c r="H63" s="24">
        <f t="shared" si="0"/>
        <v>17062.666666666668</v>
      </c>
      <c r="I63" s="25">
        <f t="shared" si="1"/>
        <v>1764.386956802088</v>
      </c>
      <c r="J63" s="26">
        <f t="shared" si="2"/>
        <v>10.34062840979578</v>
      </c>
      <c r="K63" s="12"/>
      <c r="L63" s="12" t="b">
        <f t="shared" si="3"/>
        <v>1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MD63" s="1"/>
      <c r="AME63" s="1"/>
      <c r="AMF63" s="1"/>
      <c r="AMG63" s="1"/>
      <c r="AMH63" s="1"/>
      <c r="AMI63" s="1"/>
    </row>
    <row r="64" spans="1:1023" s="13" customFormat="1" ht="21" customHeight="1">
      <c r="A64" s="13">
        <v>52</v>
      </c>
      <c r="B64" s="22" t="s">
        <v>503</v>
      </c>
      <c r="C64" s="13">
        <v>1</v>
      </c>
      <c r="D64" s="22" t="s">
        <v>15</v>
      </c>
      <c r="E64" s="23">
        <v>50100</v>
      </c>
      <c r="F64" s="23">
        <v>55500</v>
      </c>
      <c r="G64" s="23">
        <v>53610</v>
      </c>
      <c r="H64" s="24">
        <f t="shared" si="0"/>
        <v>53070</v>
      </c>
      <c r="I64" s="25">
        <f t="shared" si="1"/>
        <v>2740.2007225748994</v>
      </c>
      <c r="J64" s="26">
        <f t="shared" si="2"/>
        <v>5.1633704966551708</v>
      </c>
      <c r="K64" s="12"/>
      <c r="L64" s="12" t="b">
        <f t="shared" si="3"/>
        <v>1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MD64" s="1"/>
      <c r="AME64" s="1"/>
      <c r="AMF64" s="1"/>
      <c r="AMG64" s="1"/>
      <c r="AMH64" s="1"/>
      <c r="AMI64" s="1"/>
    </row>
    <row r="65" spans="1:1023" s="13" customFormat="1" ht="21" customHeight="1">
      <c r="A65" s="13">
        <v>53</v>
      </c>
      <c r="B65" s="27" t="s">
        <v>83</v>
      </c>
      <c r="C65" s="13">
        <v>1</v>
      </c>
      <c r="D65" s="22" t="s">
        <v>15</v>
      </c>
      <c r="E65" s="23">
        <v>4550</v>
      </c>
      <c r="F65" s="23">
        <v>5700</v>
      </c>
      <c r="G65" s="23">
        <v>5230</v>
      </c>
      <c r="H65" s="24">
        <f t="shared" si="0"/>
        <v>5160</v>
      </c>
      <c r="I65" s="25">
        <f t="shared" si="1"/>
        <v>578.18682101895058</v>
      </c>
      <c r="J65" s="26">
        <f t="shared" si="2"/>
        <v>11.205170949979662</v>
      </c>
      <c r="K65" s="12"/>
      <c r="L65" s="12" t="b">
        <f t="shared" si="3"/>
        <v>1</v>
      </c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MD65" s="1"/>
      <c r="AME65" s="1"/>
      <c r="AMF65" s="1"/>
      <c r="AMG65" s="1"/>
      <c r="AMH65" s="1"/>
      <c r="AMI65" s="1"/>
    </row>
    <row r="66" spans="1:1023" s="13" customFormat="1" ht="21" customHeight="1">
      <c r="A66" s="13">
        <v>54</v>
      </c>
      <c r="B66" s="22" t="s">
        <v>84</v>
      </c>
      <c r="C66" s="13">
        <v>1</v>
      </c>
      <c r="D66" s="22" t="s">
        <v>15</v>
      </c>
      <c r="E66" s="23">
        <v>6240</v>
      </c>
      <c r="F66" s="23">
        <v>7600</v>
      </c>
      <c r="G66" s="23">
        <v>7900</v>
      </c>
      <c r="H66" s="24">
        <f t="shared" si="0"/>
        <v>7246.666666666667</v>
      </c>
      <c r="I66" s="25">
        <f t="shared" si="1"/>
        <v>884.60914156102479</v>
      </c>
      <c r="J66" s="26">
        <f t="shared" si="2"/>
        <v>12.207117868827389</v>
      </c>
      <c r="K66" s="12"/>
      <c r="L66" s="12" t="b">
        <f t="shared" si="3"/>
        <v>1</v>
      </c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MD66" s="1"/>
      <c r="AME66" s="1"/>
      <c r="AMF66" s="1"/>
      <c r="AMG66" s="1"/>
      <c r="AMH66" s="1"/>
      <c r="AMI66" s="1"/>
    </row>
    <row r="67" spans="1:1023" s="13" customFormat="1" ht="21" customHeight="1">
      <c r="A67" s="13">
        <v>55</v>
      </c>
      <c r="B67" s="22" t="s">
        <v>504</v>
      </c>
      <c r="C67" s="13">
        <v>1</v>
      </c>
      <c r="D67" s="22" t="s">
        <v>15</v>
      </c>
      <c r="E67" s="23">
        <v>111150</v>
      </c>
      <c r="F67" s="23">
        <v>135600</v>
      </c>
      <c r="G67" s="23">
        <v>133400</v>
      </c>
      <c r="H67" s="24">
        <f t="shared" si="0"/>
        <v>126716.66666666667</v>
      </c>
      <c r="I67" s="25">
        <f t="shared" si="1"/>
        <v>13525.931884100752</v>
      </c>
      <c r="J67" s="26">
        <f t="shared" si="2"/>
        <v>10.674153795160398</v>
      </c>
      <c r="K67" s="12"/>
      <c r="L67" s="12" t="b">
        <f t="shared" si="3"/>
        <v>1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MD67" s="1"/>
      <c r="AME67" s="1"/>
      <c r="AMF67" s="1"/>
      <c r="AMG67" s="1"/>
      <c r="AMH67" s="1"/>
      <c r="AMI67" s="1"/>
    </row>
    <row r="68" spans="1:1023" s="13" customFormat="1" ht="21" customHeight="1">
      <c r="A68" s="13">
        <v>56</v>
      </c>
      <c r="B68" s="27" t="s">
        <v>505</v>
      </c>
      <c r="C68" s="13">
        <v>1</v>
      </c>
      <c r="D68" s="22" t="s">
        <v>15</v>
      </c>
      <c r="E68" s="23">
        <v>35360</v>
      </c>
      <c r="F68" s="23">
        <v>38500</v>
      </c>
      <c r="G68" s="23">
        <v>42430</v>
      </c>
      <c r="H68" s="24">
        <f t="shared" si="0"/>
        <v>38763.333333333336</v>
      </c>
      <c r="I68" s="25">
        <f t="shared" si="1"/>
        <v>3542.3485618066065</v>
      </c>
      <c r="J68" s="26">
        <f t="shared" si="2"/>
        <v>9.1384002798347392</v>
      </c>
      <c r="K68" s="12"/>
      <c r="L68" s="12" t="b">
        <f t="shared" si="3"/>
        <v>1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MD68" s="1"/>
      <c r="AME68" s="1"/>
      <c r="AMF68" s="1"/>
      <c r="AMG68" s="1"/>
      <c r="AMH68" s="1"/>
      <c r="AMI68" s="1"/>
    </row>
    <row r="69" spans="1:1023" s="13" customFormat="1" ht="21" customHeight="1">
      <c r="A69" s="13">
        <v>57</v>
      </c>
      <c r="B69" s="22" t="s">
        <v>53</v>
      </c>
      <c r="C69" s="13">
        <v>1</v>
      </c>
      <c r="D69" s="22" t="s">
        <v>15</v>
      </c>
      <c r="E69" s="23">
        <v>9880</v>
      </c>
      <c r="F69" s="23">
        <v>10800</v>
      </c>
      <c r="G69" s="23">
        <v>10570</v>
      </c>
      <c r="H69" s="24">
        <f t="shared" si="0"/>
        <v>10416.666666666666</v>
      </c>
      <c r="I69" s="25">
        <f t="shared" si="1"/>
        <v>478.78317987721056</v>
      </c>
      <c r="J69" s="26">
        <f t="shared" si="2"/>
        <v>4.5963185268212214</v>
      </c>
      <c r="K69" s="12"/>
      <c r="L69" s="12" t="b">
        <f t="shared" si="3"/>
        <v>1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MD69" s="1"/>
      <c r="AME69" s="1"/>
      <c r="AMF69" s="1"/>
      <c r="AMG69" s="1"/>
      <c r="AMH69" s="1"/>
      <c r="AMI69" s="1"/>
    </row>
    <row r="70" spans="1:1023" s="13" customFormat="1" ht="21" customHeight="1">
      <c r="A70" s="13">
        <v>58</v>
      </c>
      <c r="B70" s="22" t="s">
        <v>506</v>
      </c>
      <c r="C70" s="13">
        <v>1</v>
      </c>
      <c r="D70" s="22" t="s">
        <v>15</v>
      </c>
      <c r="E70" s="23">
        <v>455</v>
      </c>
      <c r="F70" s="23">
        <v>500</v>
      </c>
      <c r="G70" s="23">
        <v>490</v>
      </c>
      <c r="H70" s="24">
        <f t="shared" si="0"/>
        <v>481.66666666666669</v>
      </c>
      <c r="I70" s="25">
        <f t="shared" si="1"/>
        <v>23.629078131263043</v>
      </c>
      <c r="J70" s="26">
        <f t="shared" si="2"/>
        <v>4.9056909615078981</v>
      </c>
      <c r="K70" s="12"/>
      <c r="L70" s="12" t="b">
        <f t="shared" si="3"/>
        <v>1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MD70" s="1"/>
      <c r="AME70" s="1"/>
      <c r="AMF70" s="1"/>
      <c r="AMG70" s="1"/>
      <c r="AMH70" s="1"/>
      <c r="AMI70" s="1"/>
    </row>
    <row r="71" spans="1:1023" s="13" customFormat="1" ht="21" customHeight="1">
      <c r="A71" s="13">
        <v>59</v>
      </c>
      <c r="B71" s="27" t="s">
        <v>507</v>
      </c>
      <c r="C71" s="13">
        <v>1</v>
      </c>
      <c r="D71" s="22" t="s">
        <v>15</v>
      </c>
      <c r="E71" s="23">
        <v>585</v>
      </c>
      <c r="F71" s="23">
        <v>700</v>
      </c>
      <c r="G71" s="23">
        <v>700</v>
      </c>
      <c r="H71" s="24">
        <f t="shared" si="0"/>
        <v>661.66666666666663</v>
      </c>
      <c r="I71" s="25">
        <f t="shared" si="1"/>
        <v>66.395280956806957</v>
      </c>
      <c r="J71" s="26">
        <f t="shared" si="2"/>
        <v>10.034551278106846</v>
      </c>
      <c r="K71" s="12"/>
      <c r="L71" s="12" t="b">
        <f t="shared" si="3"/>
        <v>1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MD71" s="1"/>
      <c r="AME71" s="1"/>
      <c r="AMF71" s="1"/>
      <c r="AMG71" s="1"/>
      <c r="AMH71" s="1"/>
      <c r="AMI71" s="1"/>
    </row>
    <row r="72" spans="1:1023" s="13" customFormat="1" ht="21" customHeight="1">
      <c r="A72" s="13">
        <v>60</v>
      </c>
      <c r="B72" s="22" t="s">
        <v>508</v>
      </c>
      <c r="C72" s="13">
        <v>1</v>
      </c>
      <c r="D72" s="22" t="s">
        <v>15</v>
      </c>
      <c r="E72" s="23">
        <v>715</v>
      </c>
      <c r="F72" s="23">
        <v>900</v>
      </c>
      <c r="G72" s="23">
        <v>900</v>
      </c>
      <c r="H72" s="24">
        <f t="shared" si="0"/>
        <v>838.33333333333337</v>
      </c>
      <c r="I72" s="25">
        <f t="shared" si="1"/>
        <v>106.8097998000804</v>
      </c>
      <c r="J72" s="26">
        <f t="shared" si="2"/>
        <v>12.740731586490703</v>
      </c>
      <c r="K72" s="12"/>
      <c r="L72" s="12" t="b">
        <f t="shared" si="3"/>
        <v>1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MD72" s="1"/>
      <c r="AME72" s="1"/>
      <c r="AMF72" s="1"/>
      <c r="AMG72" s="1"/>
      <c r="AMH72" s="1"/>
      <c r="AMI72" s="1"/>
    </row>
    <row r="73" spans="1:1023" s="13" customFormat="1" ht="21" customHeight="1">
      <c r="A73" s="13">
        <v>61</v>
      </c>
      <c r="B73" s="22" t="s">
        <v>509</v>
      </c>
      <c r="C73" s="13">
        <v>1</v>
      </c>
      <c r="D73" s="22" t="s">
        <v>471</v>
      </c>
      <c r="E73" s="23">
        <v>17940</v>
      </c>
      <c r="F73" s="23">
        <v>20400</v>
      </c>
      <c r="G73" s="23">
        <v>21530</v>
      </c>
      <c r="H73" s="24">
        <f t="shared" si="0"/>
        <v>19956.666666666668</v>
      </c>
      <c r="I73" s="25">
        <f t="shared" si="1"/>
        <v>1835.6016270785262</v>
      </c>
      <c r="J73" s="26">
        <f t="shared" si="2"/>
        <v>9.197936998890226</v>
      </c>
      <c r="K73" s="12"/>
      <c r="L73" s="12" t="b">
        <f t="shared" si="3"/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MD73" s="1"/>
      <c r="AME73" s="1"/>
      <c r="AMF73" s="1"/>
      <c r="AMG73" s="1"/>
      <c r="AMH73" s="1"/>
      <c r="AMI73" s="1"/>
    </row>
    <row r="74" spans="1:1023" s="13" customFormat="1" ht="21" customHeight="1">
      <c r="A74" s="13">
        <v>62</v>
      </c>
      <c r="B74" s="27" t="s">
        <v>510</v>
      </c>
      <c r="C74" s="13">
        <v>1</v>
      </c>
      <c r="D74" s="22" t="s">
        <v>471</v>
      </c>
      <c r="E74" s="23">
        <v>57590</v>
      </c>
      <c r="F74" s="23">
        <v>61400</v>
      </c>
      <c r="G74" s="23">
        <v>69110</v>
      </c>
      <c r="H74" s="24">
        <f t="shared" si="0"/>
        <v>62700</v>
      </c>
      <c r="I74" s="25">
        <f t="shared" si="1"/>
        <v>5868.9948032009706</v>
      </c>
      <c r="J74" s="26">
        <f t="shared" si="2"/>
        <v>9.3604382826171779</v>
      </c>
      <c r="K74" s="12"/>
      <c r="L74" s="12" t="b">
        <f t="shared" si="3"/>
        <v>1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MD74" s="1"/>
      <c r="AME74" s="1"/>
      <c r="AMF74" s="1"/>
      <c r="AMG74" s="1"/>
      <c r="AMH74" s="1"/>
      <c r="AMI74" s="1"/>
    </row>
    <row r="75" spans="1:1023" s="13" customFormat="1" ht="21" customHeight="1">
      <c r="A75" s="13">
        <v>63</v>
      </c>
      <c r="B75" s="27" t="s">
        <v>511</v>
      </c>
      <c r="C75" s="13">
        <v>1</v>
      </c>
      <c r="D75" s="22" t="s">
        <v>471</v>
      </c>
      <c r="E75" s="23">
        <v>12545</v>
      </c>
      <c r="F75" s="23">
        <v>13500</v>
      </c>
      <c r="G75" s="23">
        <v>13420</v>
      </c>
      <c r="H75" s="24">
        <f t="shared" ref="H75:H137" si="4">(E75+F75+G75)/3</f>
        <v>13155</v>
      </c>
      <c r="I75" s="25">
        <f t="shared" ref="I75:I137" si="5">STDEVA(E75:G75)</f>
        <v>529.78769332629838</v>
      </c>
      <c r="J75" s="26">
        <f t="shared" ref="J75:J137" si="6">I75/H75*100</f>
        <v>4.0272724692230968</v>
      </c>
      <c r="K75" s="12"/>
      <c r="L75" s="12" t="b">
        <f t="shared" si="3"/>
        <v>1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MD75" s="1"/>
      <c r="AME75" s="1"/>
      <c r="AMF75" s="1"/>
      <c r="AMG75" s="1"/>
      <c r="AMH75" s="1"/>
      <c r="AMI75" s="1"/>
    </row>
    <row r="76" spans="1:1023" s="13" customFormat="1" ht="21" customHeight="1">
      <c r="A76" s="13">
        <v>64</v>
      </c>
      <c r="B76" s="27" t="s">
        <v>512</v>
      </c>
      <c r="C76" s="13">
        <v>1</v>
      </c>
      <c r="D76" s="22" t="s">
        <v>15</v>
      </c>
      <c r="E76" s="23">
        <v>36530</v>
      </c>
      <c r="F76" s="23">
        <v>39900</v>
      </c>
      <c r="G76" s="23">
        <v>39100</v>
      </c>
      <c r="H76" s="24">
        <f t="shared" si="4"/>
        <v>38510</v>
      </c>
      <c r="I76" s="25">
        <f t="shared" si="5"/>
        <v>1760.7668783799859</v>
      </c>
      <c r="J76" s="26">
        <f t="shared" si="6"/>
        <v>4.5722328703712956</v>
      </c>
      <c r="K76" s="12"/>
      <c r="L76" s="12" t="b">
        <f t="shared" si="3"/>
        <v>1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MD76" s="1"/>
      <c r="AME76" s="1"/>
      <c r="AMF76" s="1"/>
      <c r="AMG76" s="1"/>
      <c r="AMH76" s="1"/>
      <c r="AMI76" s="1"/>
    </row>
    <row r="77" spans="1:1023" s="13" customFormat="1" ht="18.75" customHeight="1">
      <c r="A77" s="13">
        <v>65</v>
      </c>
      <c r="B77" s="22" t="s">
        <v>513</v>
      </c>
      <c r="C77" s="13">
        <v>1</v>
      </c>
      <c r="D77" s="22" t="s">
        <v>15</v>
      </c>
      <c r="E77" s="23">
        <v>72410</v>
      </c>
      <c r="F77" s="23">
        <v>82500</v>
      </c>
      <c r="G77" s="23">
        <v>83300</v>
      </c>
      <c r="H77" s="24">
        <f t="shared" si="4"/>
        <v>79403.333333333328</v>
      </c>
      <c r="I77" s="25">
        <f t="shared" si="5"/>
        <v>6069.5991081234797</v>
      </c>
      <c r="J77" s="26">
        <f t="shared" si="6"/>
        <v>7.644010463192326</v>
      </c>
      <c r="K77" s="12"/>
      <c r="L77" s="12" t="b">
        <f t="shared" ref="L77:L139" si="7">J77&lt;33</f>
        <v>1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MD77" s="1"/>
      <c r="AME77" s="1"/>
      <c r="AMF77" s="1"/>
      <c r="AMG77" s="1"/>
      <c r="AMH77" s="1"/>
      <c r="AMI77" s="1"/>
    </row>
    <row r="78" spans="1:1023" s="13" customFormat="1" ht="19.5" customHeight="1">
      <c r="A78" s="13">
        <v>66</v>
      </c>
      <c r="B78" s="22" t="s">
        <v>514</v>
      </c>
      <c r="C78" s="13">
        <v>1</v>
      </c>
      <c r="D78" s="22" t="s">
        <v>15</v>
      </c>
      <c r="E78" s="23">
        <v>4550</v>
      </c>
      <c r="F78" s="23">
        <v>5200</v>
      </c>
      <c r="G78" s="23">
        <v>5730</v>
      </c>
      <c r="H78" s="24">
        <f t="shared" si="4"/>
        <v>5160</v>
      </c>
      <c r="I78" s="25">
        <f t="shared" si="5"/>
        <v>591.01607423148823</v>
      </c>
      <c r="J78" s="26">
        <f t="shared" si="6"/>
        <v>11.453799888207136</v>
      </c>
      <c r="K78" s="12"/>
      <c r="L78" s="12" t="b">
        <f t="shared" si="7"/>
        <v>1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MD78" s="1"/>
      <c r="AME78" s="1"/>
      <c r="AMF78" s="1"/>
      <c r="AMG78" s="1"/>
      <c r="AMH78" s="1"/>
      <c r="AMI78" s="1"/>
    </row>
    <row r="79" spans="1:1023" s="13" customFormat="1" ht="15" customHeight="1">
      <c r="A79" s="13">
        <v>67</v>
      </c>
      <c r="B79" s="22" t="s">
        <v>515</v>
      </c>
      <c r="C79" s="13">
        <v>1</v>
      </c>
      <c r="D79" s="22" t="s">
        <v>15</v>
      </c>
      <c r="E79" s="23">
        <v>4160</v>
      </c>
      <c r="F79" s="23">
        <v>4400</v>
      </c>
      <c r="G79" s="23">
        <v>4990</v>
      </c>
      <c r="H79" s="24">
        <f t="shared" si="4"/>
        <v>4516.666666666667</v>
      </c>
      <c r="I79" s="25">
        <f t="shared" si="5"/>
        <v>427.12215270731781</v>
      </c>
      <c r="J79" s="26">
        <f t="shared" si="6"/>
        <v>9.4565790267302834</v>
      </c>
      <c r="K79" s="12"/>
      <c r="L79" s="12" t="b">
        <f t="shared" si="7"/>
        <v>1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MD79" s="1"/>
      <c r="AME79" s="1"/>
      <c r="AMF79" s="1"/>
      <c r="AMG79" s="1"/>
      <c r="AMH79" s="1"/>
      <c r="AMI79" s="1"/>
    </row>
    <row r="80" spans="1:1023" s="13" customFormat="1">
      <c r="A80" s="13">
        <v>68</v>
      </c>
      <c r="B80" s="27" t="s">
        <v>516</v>
      </c>
      <c r="C80" s="13">
        <v>1</v>
      </c>
      <c r="D80" s="22" t="s">
        <v>15</v>
      </c>
      <c r="E80" s="23">
        <v>40690</v>
      </c>
      <c r="F80" s="23">
        <v>51500</v>
      </c>
      <c r="G80" s="23">
        <v>48830</v>
      </c>
      <c r="H80" s="24">
        <f t="shared" si="4"/>
        <v>47006.666666666664</v>
      </c>
      <c r="I80" s="25">
        <f t="shared" si="5"/>
        <v>5630.9353870678833</v>
      </c>
      <c r="J80" s="26">
        <f t="shared" si="6"/>
        <v>11.979014438521949</v>
      </c>
      <c r="K80" s="12"/>
      <c r="L80" s="12" t="b">
        <f t="shared" si="7"/>
        <v>1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MD80" s="1"/>
      <c r="AME80" s="1"/>
      <c r="AMF80" s="1"/>
      <c r="AMG80" s="1"/>
      <c r="AMH80" s="1"/>
      <c r="AMI80" s="1"/>
    </row>
    <row r="81" spans="1:1023" s="13" customFormat="1">
      <c r="A81" s="13">
        <v>69</v>
      </c>
      <c r="B81" s="22" t="s">
        <v>517</v>
      </c>
      <c r="C81" s="13">
        <v>1</v>
      </c>
      <c r="D81" s="22" t="s">
        <v>15</v>
      </c>
      <c r="E81" s="23">
        <v>33540</v>
      </c>
      <c r="F81" s="23">
        <v>38900</v>
      </c>
      <c r="G81" s="23">
        <v>35900</v>
      </c>
      <c r="H81" s="24">
        <f t="shared" si="4"/>
        <v>36113.333333333336</v>
      </c>
      <c r="I81" s="25">
        <f t="shared" si="5"/>
        <v>2686.3606111863191</v>
      </c>
      <c r="J81" s="26">
        <f t="shared" si="6"/>
        <v>7.4386946959192883</v>
      </c>
      <c r="K81" s="12"/>
      <c r="L81" s="12" t="b">
        <f t="shared" si="7"/>
        <v>1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MD81" s="1"/>
      <c r="AME81" s="1"/>
      <c r="AMF81" s="1"/>
      <c r="AMG81" s="1"/>
      <c r="AMH81" s="1"/>
      <c r="AMI81" s="1"/>
    </row>
    <row r="82" spans="1:1023" s="13" customFormat="1">
      <c r="A82" s="13">
        <v>70</v>
      </c>
      <c r="B82" s="22" t="s">
        <v>518</v>
      </c>
      <c r="C82" s="13">
        <v>1</v>
      </c>
      <c r="D82" s="22" t="s">
        <v>15</v>
      </c>
      <c r="E82" s="23">
        <v>14404</v>
      </c>
      <c r="F82" s="23">
        <v>16800</v>
      </c>
      <c r="G82" s="23">
        <v>15400</v>
      </c>
      <c r="H82" s="24">
        <f t="shared" si="4"/>
        <v>15534.666666666666</v>
      </c>
      <c r="I82" s="25">
        <f t="shared" si="5"/>
        <v>1203.66329732751</v>
      </c>
      <c r="J82" s="26">
        <f t="shared" si="6"/>
        <v>7.7482402626009144</v>
      </c>
      <c r="K82" s="12"/>
      <c r="L82" s="12" t="b">
        <f t="shared" si="7"/>
        <v>1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MD82" s="1"/>
      <c r="AME82" s="1"/>
      <c r="AMF82" s="1"/>
      <c r="AMG82" s="1"/>
      <c r="AMH82" s="1"/>
      <c r="AMI82" s="1"/>
    </row>
    <row r="83" spans="1:1023" s="13" customFormat="1">
      <c r="A83" s="13">
        <v>71</v>
      </c>
      <c r="B83" s="22" t="s">
        <v>519</v>
      </c>
      <c r="C83" s="13">
        <v>1</v>
      </c>
      <c r="D83" s="22" t="s">
        <v>15</v>
      </c>
      <c r="E83" s="23">
        <v>27326</v>
      </c>
      <c r="F83" s="23">
        <v>29800</v>
      </c>
      <c r="G83" s="23">
        <v>31420</v>
      </c>
      <c r="H83" s="24">
        <f t="shared" si="4"/>
        <v>29515.333333333332</v>
      </c>
      <c r="I83" s="25">
        <f t="shared" si="5"/>
        <v>2061.7917773949275</v>
      </c>
      <c r="J83" s="26">
        <f t="shared" si="6"/>
        <v>6.9854937910066885</v>
      </c>
      <c r="K83" s="12"/>
      <c r="L83" s="12" t="b">
        <f t="shared" si="7"/>
        <v>1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MD83" s="1"/>
      <c r="AME83" s="1"/>
      <c r="AMF83" s="1"/>
      <c r="AMG83" s="1"/>
      <c r="AMH83" s="1"/>
      <c r="AMI83" s="1"/>
    </row>
    <row r="84" spans="1:1023" s="13" customFormat="1">
      <c r="A84" s="13">
        <v>72</v>
      </c>
      <c r="B84" s="22" t="s">
        <v>520</v>
      </c>
      <c r="C84" s="13">
        <v>1</v>
      </c>
      <c r="D84" s="22" t="s">
        <v>15</v>
      </c>
      <c r="E84" s="23">
        <v>2548</v>
      </c>
      <c r="F84" s="23">
        <v>2800</v>
      </c>
      <c r="G84" s="23">
        <v>3210</v>
      </c>
      <c r="H84" s="24">
        <f t="shared" si="4"/>
        <v>2852.6666666666665</v>
      </c>
      <c r="I84" s="25">
        <f t="shared" si="5"/>
        <v>334.1277200911851</v>
      </c>
      <c r="J84" s="26">
        <f t="shared" si="6"/>
        <v>11.712820288309832</v>
      </c>
      <c r="K84" s="12"/>
      <c r="L84" s="12" t="b">
        <f t="shared" si="7"/>
        <v>1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MD84" s="1"/>
      <c r="AME84" s="1"/>
      <c r="AMF84" s="1"/>
      <c r="AMG84" s="1"/>
      <c r="AMH84" s="1"/>
      <c r="AMI84" s="1"/>
    </row>
    <row r="85" spans="1:1023" s="13" customFormat="1">
      <c r="A85" s="13">
        <v>73</v>
      </c>
      <c r="B85" s="22" t="s">
        <v>521</v>
      </c>
      <c r="C85" s="13">
        <v>1</v>
      </c>
      <c r="D85" s="28" t="s">
        <v>15</v>
      </c>
      <c r="E85" s="23">
        <v>2340</v>
      </c>
      <c r="F85" s="23">
        <v>2900</v>
      </c>
      <c r="G85" s="23">
        <v>2810</v>
      </c>
      <c r="H85" s="24">
        <f t="shared" si="4"/>
        <v>2683.3333333333335</v>
      </c>
      <c r="I85" s="25">
        <f t="shared" si="5"/>
        <v>300.72135496724093</v>
      </c>
      <c r="J85" s="26">
        <f t="shared" si="6"/>
        <v>11.207007017412705</v>
      </c>
      <c r="K85" s="12"/>
      <c r="L85" s="12" t="b">
        <f t="shared" si="7"/>
        <v>1</v>
      </c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MD85" s="1"/>
      <c r="AME85" s="1"/>
      <c r="AMF85" s="1"/>
      <c r="AMG85" s="1"/>
      <c r="AMH85" s="1"/>
      <c r="AMI85" s="1"/>
    </row>
    <row r="86" spans="1:1023" s="13" customFormat="1">
      <c r="A86" s="13">
        <v>74</v>
      </c>
      <c r="B86" s="27" t="s">
        <v>522</v>
      </c>
      <c r="C86" s="13">
        <v>1</v>
      </c>
      <c r="D86" s="28" t="s">
        <v>15</v>
      </c>
      <c r="E86" s="23">
        <v>14651</v>
      </c>
      <c r="F86" s="23">
        <v>15600</v>
      </c>
      <c r="G86" s="23">
        <v>17600</v>
      </c>
      <c r="H86" s="24">
        <f t="shared" si="4"/>
        <v>15950.333333333334</v>
      </c>
      <c r="I86" s="25">
        <f t="shared" si="5"/>
        <v>1505.3904255485795</v>
      </c>
      <c r="J86" s="26">
        <f t="shared" si="6"/>
        <v>9.4379872450852407</v>
      </c>
      <c r="K86" s="12"/>
      <c r="L86" s="12" t="b">
        <f t="shared" si="7"/>
        <v>1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MD86" s="1"/>
      <c r="AME86" s="1"/>
      <c r="AMF86" s="1"/>
      <c r="AMG86" s="1"/>
      <c r="AMH86" s="1"/>
      <c r="AMI86" s="1"/>
    </row>
    <row r="87" spans="1:1023" s="13" customFormat="1">
      <c r="A87" s="13">
        <v>75</v>
      </c>
      <c r="B87" s="27" t="s">
        <v>523</v>
      </c>
      <c r="C87" s="13">
        <v>1</v>
      </c>
      <c r="D87" s="28" t="s">
        <v>15</v>
      </c>
      <c r="E87" s="23">
        <v>29510</v>
      </c>
      <c r="F87" s="23">
        <v>31700</v>
      </c>
      <c r="G87" s="23">
        <v>31600</v>
      </c>
      <c r="H87" s="24">
        <f t="shared" si="4"/>
        <v>30936.666666666668</v>
      </c>
      <c r="I87" s="25">
        <f t="shared" si="5"/>
        <v>1236.5408741053946</v>
      </c>
      <c r="J87" s="26">
        <f t="shared" si="6"/>
        <v>3.9970074585887119</v>
      </c>
      <c r="K87" s="12"/>
      <c r="L87" s="12" t="b">
        <f t="shared" si="7"/>
        <v>1</v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MD87" s="1"/>
      <c r="AME87" s="1"/>
      <c r="AMF87" s="1"/>
      <c r="AMG87" s="1"/>
      <c r="AMH87" s="1"/>
      <c r="AMI87" s="1"/>
    </row>
    <row r="88" spans="1:1023" s="13" customFormat="1">
      <c r="A88" s="13">
        <v>76</v>
      </c>
      <c r="B88" s="27" t="s">
        <v>524</v>
      </c>
      <c r="C88" s="13">
        <v>1</v>
      </c>
      <c r="D88" s="28" t="s">
        <v>15</v>
      </c>
      <c r="E88" s="23">
        <v>2600</v>
      </c>
      <c r="F88" s="23">
        <v>3300</v>
      </c>
      <c r="G88" s="23">
        <v>2780</v>
      </c>
      <c r="H88" s="24">
        <f t="shared" si="4"/>
        <v>2893.3333333333335</v>
      </c>
      <c r="I88" s="25">
        <f t="shared" si="5"/>
        <v>363.50149013908316</v>
      </c>
      <c r="J88" s="26">
        <f t="shared" si="6"/>
        <v>12.563415557802413</v>
      </c>
      <c r="K88" s="12"/>
      <c r="L88" s="12" t="b">
        <f t="shared" si="7"/>
        <v>1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MD88" s="1"/>
      <c r="AME88" s="1"/>
      <c r="AMF88" s="1"/>
      <c r="AMG88" s="1"/>
      <c r="AMH88" s="1"/>
      <c r="AMI88" s="1"/>
    </row>
    <row r="89" spans="1:1023" s="13" customFormat="1">
      <c r="A89" s="13">
        <v>77</v>
      </c>
      <c r="B89" s="27" t="s">
        <v>525</v>
      </c>
      <c r="C89" s="13">
        <v>1</v>
      </c>
      <c r="D89" s="28" t="s">
        <v>15</v>
      </c>
      <c r="E89" s="23">
        <v>65260</v>
      </c>
      <c r="F89" s="23">
        <v>69700</v>
      </c>
      <c r="G89" s="23">
        <v>75050</v>
      </c>
      <c r="H89" s="24">
        <f t="shared" si="4"/>
        <v>70003.333333333328</v>
      </c>
      <c r="I89" s="25">
        <f t="shared" si="5"/>
        <v>4902.0437914540635</v>
      </c>
      <c r="J89" s="26">
        <f t="shared" si="6"/>
        <v>7.0025862455893488</v>
      </c>
      <c r="K89" s="12"/>
      <c r="L89" s="12" t="b">
        <f t="shared" si="7"/>
        <v>1</v>
      </c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MD89" s="1"/>
      <c r="AME89" s="1"/>
      <c r="AMF89" s="1"/>
      <c r="AMG89" s="1"/>
      <c r="AMH89" s="1"/>
      <c r="AMI89" s="1"/>
    </row>
    <row r="90" spans="1:1023" s="13" customFormat="1">
      <c r="A90" s="13">
        <v>78</v>
      </c>
      <c r="B90" s="27" t="s">
        <v>526</v>
      </c>
      <c r="C90" s="13">
        <v>1</v>
      </c>
      <c r="D90" s="28" t="s">
        <v>15</v>
      </c>
      <c r="E90" s="23">
        <v>5005</v>
      </c>
      <c r="F90" s="23">
        <v>6100</v>
      </c>
      <c r="G90" s="23">
        <v>6310</v>
      </c>
      <c r="H90" s="24">
        <f t="shared" si="4"/>
        <v>5805</v>
      </c>
      <c r="I90" s="25">
        <f t="shared" si="5"/>
        <v>700.73176037625126</v>
      </c>
      <c r="J90" s="26">
        <f t="shared" si="6"/>
        <v>12.071175889341108</v>
      </c>
      <c r="K90" s="12"/>
      <c r="L90" s="12" t="b">
        <f t="shared" si="7"/>
        <v>1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MD90" s="1"/>
      <c r="AME90" s="1"/>
      <c r="AMF90" s="1"/>
      <c r="AMG90" s="1"/>
      <c r="AMH90" s="1"/>
      <c r="AMI90" s="1"/>
    </row>
    <row r="91" spans="1:1023" s="13" customFormat="1">
      <c r="A91" s="13">
        <v>79</v>
      </c>
      <c r="B91" s="27" t="s">
        <v>527</v>
      </c>
      <c r="C91" s="13">
        <v>1</v>
      </c>
      <c r="D91" s="28" t="s">
        <v>15</v>
      </c>
      <c r="E91" s="23">
        <v>36855</v>
      </c>
      <c r="F91" s="23">
        <v>41300</v>
      </c>
      <c r="G91" s="23">
        <v>44200</v>
      </c>
      <c r="H91" s="24">
        <f t="shared" si="4"/>
        <v>40785</v>
      </c>
      <c r="I91" s="25">
        <f t="shared" si="5"/>
        <v>3699.4830719980328</v>
      </c>
      <c r="J91" s="26">
        <f t="shared" si="6"/>
        <v>9.0706952850264386</v>
      </c>
      <c r="K91" s="12"/>
      <c r="L91" s="12" t="b">
        <f t="shared" si="7"/>
        <v>1</v>
      </c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MD91" s="1"/>
      <c r="AME91" s="1"/>
      <c r="AMF91" s="1"/>
      <c r="AMG91" s="1"/>
      <c r="AMH91" s="1"/>
      <c r="AMI91" s="1"/>
    </row>
    <row r="92" spans="1:1023" s="13" customFormat="1">
      <c r="A92" s="13">
        <v>80</v>
      </c>
      <c r="B92" s="22" t="s">
        <v>528</v>
      </c>
      <c r="C92" s="13">
        <v>1</v>
      </c>
      <c r="D92" s="28" t="s">
        <v>15</v>
      </c>
      <c r="E92" s="23">
        <v>27950</v>
      </c>
      <c r="F92" s="23">
        <v>33300</v>
      </c>
      <c r="G92" s="23">
        <v>33500</v>
      </c>
      <c r="H92" s="24">
        <f t="shared" si="4"/>
        <v>31583.333333333332</v>
      </c>
      <c r="I92" s="25">
        <f t="shared" si="5"/>
        <v>3148.1476034857919</v>
      </c>
      <c r="J92" s="26">
        <f t="shared" si="6"/>
        <v>9.9677496680288922</v>
      </c>
      <c r="K92" s="12"/>
      <c r="L92" s="12" t="b">
        <f t="shared" si="7"/>
        <v>1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MD92" s="1"/>
      <c r="AME92" s="1"/>
      <c r="AMF92" s="1"/>
      <c r="AMG92" s="1"/>
      <c r="AMH92" s="1"/>
      <c r="AMI92" s="1"/>
    </row>
    <row r="93" spans="1:1023" s="13" customFormat="1">
      <c r="A93" s="13">
        <v>81</v>
      </c>
      <c r="B93" s="22" t="s">
        <v>529</v>
      </c>
      <c r="C93" s="13">
        <v>1</v>
      </c>
      <c r="D93" s="28" t="s">
        <v>15</v>
      </c>
      <c r="E93" s="23">
        <v>13390</v>
      </c>
      <c r="F93" s="23">
        <v>14400</v>
      </c>
      <c r="G93" s="23">
        <v>14330</v>
      </c>
      <c r="H93" s="24">
        <f t="shared" si="4"/>
        <v>14040</v>
      </c>
      <c r="I93" s="25">
        <f t="shared" si="5"/>
        <v>564.00354608814291</v>
      </c>
      <c r="J93" s="26">
        <f t="shared" si="6"/>
        <v>4.0171192741320718</v>
      </c>
      <c r="K93" s="12"/>
      <c r="L93" s="12" t="b">
        <f t="shared" si="7"/>
        <v>1</v>
      </c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MD93" s="1"/>
      <c r="AME93" s="1"/>
      <c r="AMF93" s="1"/>
      <c r="AMG93" s="1"/>
      <c r="AMH93" s="1"/>
      <c r="AMI93" s="1"/>
    </row>
    <row r="94" spans="1:1023" s="13" customFormat="1">
      <c r="A94" s="13">
        <v>82</v>
      </c>
      <c r="B94" s="27" t="s">
        <v>530</v>
      </c>
      <c r="C94" s="13">
        <v>1</v>
      </c>
      <c r="D94" s="28" t="s">
        <v>15</v>
      </c>
      <c r="E94" s="23">
        <v>585</v>
      </c>
      <c r="F94" s="23">
        <v>700</v>
      </c>
      <c r="G94" s="23">
        <v>630</v>
      </c>
      <c r="H94" s="24">
        <f t="shared" si="4"/>
        <v>638.33333333333337</v>
      </c>
      <c r="I94" s="25">
        <f t="shared" si="5"/>
        <v>57.951128835712368</v>
      </c>
      <c r="J94" s="26">
        <f t="shared" si="6"/>
        <v>9.078505822827001</v>
      </c>
      <c r="K94" s="12"/>
      <c r="L94" s="12" t="b">
        <f t="shared" si="7"/>
        <v>1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MD94" s="1"/>
      <c r="AME94" s="1"/>
      <c r="AMF94" s="1"/>
      <c r="AMG94" s="1"/>
      <c r="AMH94" s="1"/>
      <c r="AMI94" s="1"/>
    </row>
    <row r="95" spans="1:1023" s="13" customFormat="1">
      <c r="A95" s="13">
        <v>83</v>
      </c>
      <c r="B95" s="27" t="s">
        <v>531</v>
      </c>
      <c r="C95" s="13">
        <v>1</v>
      </c>
      <c r="D95" s="28" t="s">
        <v>15</v>
      </c>
      <c r="E95" s="23">
        <v>2824</v>
      </c>
      <c r="F95" s="23">
        <v>3200</v>
      </c>
      <c r="G95" s="23">
        <v>3250</v>
      </c>
      <c r="H95" s="24">
        <f t="shared" si="4"/>
        <v>3091.3333333333335</v>
      </c>
      <c r="I95" s="25">
        <f t="shared" si="5"/>
        <v>232.86333617238532</v>
      </c>
      <c r="J95" s="26">
        <f t="shared" si="6"/>
        <v>7.5327799063743361</v>
      </c>
      <c r="K95" s="12"/>
      <c r="L95" s="12" t="b">
        <f t="shared" si="7"/>
        <v>1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MD95" s="1"/>
      <c r="AME95" s="1"/>
      <c r="AMF95" s="1"/>
      <c r="AMG95" s="1"/>
      <c r="AMH95" s="1"/>
      <c r="AMI95" s="1"/>
    </row>
    <row r="96" spans="1:1023" s="13" customFormat="1">
      <c r="A96" s="13">
        <v>84</v>
      </c>
      <c r="B96" s="22" t="s">
        <v>532</v>
      </c>
      <c r="C96" s="13">
        <v>1</v>
      </c>
      <c r="D96" s="28" t="s">
        <v>15</v>
      </c>
      <c r="E96" s="23">
        <v>650</v>
      </c>
      <c r="F96" s="23">
        <v>800</v>
      </c>
      <c r="G96" s="23">
        <v>800</v>
      </c>
      <c r="H96" s="24">
        <f t="shared" si="4"/>
        <v>750</v>
      </c>
      <c r="I96" s="25">
        <f t="shared" si="5"/>
        <v>86.602540378443862</v>
      </c>
      <c r="J96" s="26">
        <f t="shared" si="6"/>
        <v>11.547005383792515</v>
      </c>
      <c r="K96" s="12"/>
      <c r="L96" s="12" t="b">
        <f t="shared" si="7"/>
        <v>1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MD96" s="1"/>
      <c r="AME96" s="1"/>
      <c r="AMF96" s="1"/>
      <c r="AMG96" s="1"/>
      <c r="AMH96" s="1"/>
      <c r="AMI96" s="1"/>
    </row>
    <row r="97" spans="1:1023" s="13" customFormat="1">
      <c r="A97" s="13">
        <v>85</v>
      </c>
      <c r="B97" s="22" t="s">
        <v>533</v>
      </c>
      <c r="C97" s="13">
        <v>1</v>
      </c>
      <c r="D97" s="28" t="s">
        <v>15</v>
      </c>
      <c r="E97" s="23">
        <v>585</v>
      </c>
      <c r="F97" s="23">
        <v>700</v>
      </c>
      <c r="G97" s="23">
        <v>700</v>
      </c>
      <c r="H97" s="24">
        <f t="shared" si="4"/>
        <v>661.66666666666663</v>
      </c>
      <c r="I97" s="25">
        <f t="shared" si="5"/>
        <v>66.395280956806957</v>
      </c>
      <c r="J97" s="26">
        <f t="shared" si="6"/>
        <v>10.034551278106846</v>
      </c>
      <c r="K97" s="12"/>
      <c r="L97" s="12" t="b">
        <f t="shared" si="7"/>
        <v>1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MD97" s="1"/>
      <c r="AME97" s="1"/>
      <c r="AMF97" s="1"/>
      <c r="AMG97" s="1"/>
      <c r="AMH97" s="1"/>
      <c r="AMI97" s="1"/>
    </row>
    <row r="98" spans="1:1023" s="13" customFormat="1">
      <c r="A98" s="13">
        <v>86</v>
      </c>
      <c r="B98" s="22" t="s">
        <v>534</v>
      </c>
      <c r="C98" s="13">
        <v>1</v>
      </c>
      <c r="D98" s="28" t="s">
        <v>15</v>
      </c>
      <c r="E98" s="23">
        <v>559</v>
      </c>
      <c r="F98" s="23">
        <v>600</v>
      </c>
      <c r="G98" s="23">
        <v>670</v>
      </c>
      <c r="H98" s="24">
        <f t="shared" si="4"/>
        <v>609.66666666666663</v>
      </c>
      <c r="I98" s="25">
        <f t="shared" si="5"/>
        <v>56.127830292407822</v>
      </c>
      <c r="J98" s="26">
        <f t="shared" si="6"/>
        <v>9.2063144274042354</v>
      </c>
      <c r="K98" s="12"/>
      <c r="L98" s="12" t="b">
        <f t="shared" si="7"/>
        <v>1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MD98" s="1"/>
      <c r="AME98" s="1"/>
      <c r="AMF98" s="1"/>
      <c r="AMG98" s="1"/>
      <c r="AMH98" s="1"/>
      <c r="AMI98" s="1"/>
    </row>
    <row r="99" spans="1:1023" s="13" customFormat="1">
      <c r="A99" s="13">
        <v>87</v>
      </c>
      <c r="B99" s="22" t="s">
        <v>535</v>
      </c>
      <c r="C99" s="13">
        <v>1</v>
      </c>
      <c r="D99" s="28" t="s">
        <v>15</v>
      </c>
      <c r="E99" s="23">
        <v>1274</v>
      </c>
      <c r="F99" s="23">
        <v>1500</v>
      </c>
      <c r="G99" s="23">
        <v>1360</v>
      </c>
      <c r="H99" s="24">
        <f t="shared" si="4"/>
        <v>1378</v>
      </c>
      <c r="I99" s="25">
        <f t="shared" si="5"/>
        <v>114.0701538527936</v>
      </c>
      <c r="J99" s="26">
        <f t="shared" si="6"/>
        <v>8.2779502070242081</v>
      </c>
      <c r="K99" s="12"/>
      <c r="L99" s="12" t="b">
        <f t="shared" si="7"/>
        <v>1</v>
      </c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MD99" s="1"/>
      <c r="AME99" s="1"/>
      <c r="AMF99" s="1"/>
      <c r="AMG99" s="1"/>
      <c r="AMH99" s="1"/>
      <c r="AMI99" s="1"/>
    </row>
    <row r="100" spans="1:1023" s="13" customFormat="1">
      <c r="A100" s="13">
        <v>88</v>
      </c>
      <c r="B100" s="27" t="s">
        <v>536</v>
      </c>
      <c r="C100" s="13">
        <v>1</v>
      </c>
      <c r="D100" s="28" t="s">
        <v>15</v>
      </c>
      <c r="E100" s="23">
        <v>5850</v>
      </c>
      <c r="F100" s="23">
        <v>6800</v>
      </c>
      <c r="G100" s="23">
        <v>6260</v>
      </c>
      <c r="H100" s="24">
        <f t="shared" si="4"/>
        <v>6303.333333333333</v>
      </c>
      <c r="I100" s="25">
        <f t="shared" si="5"/>
        <v>476.48014998878318</v>
      </c>
      <c r="J100" s="26">
        <f t="shared" si="6"/>
        <v>7.5591774191768879</v>
      </c>
      <c r="K100" s="12"/>
      <c r="L100" s="12" t="b">
        <f t="shared" si="7"/>
        <v>1</v>
      </c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MD100" s="1"/>
      <c r="AME100" s="1"/>
      <c r="AMF100" s="1"/>
      <c r="AMG100" s="1"/>
      <c r="AMH100" s="1"/>
      <c r="AMI100" s="1"/>
    </row>
    <row r="101" spans="1:1023" s="13" customFormat="1">
      <c r="A101" s="13">
        <v>89</v>
      </c>
      <c r="B101" s="22" t="s">
        <v>537</v>
      </c>
      <c r="C101" s="13">
        <v>1</v>
      </c>
      <c r="D101" s="28" t="s">
        <v>15</v>
      </c>
      <c r="E101" s="23">
        <v>1040</v>
      </c>
      <c r="F101" s="23">
        <v>1200</v>
      </c>
      <c r="G101" s="23">
        <v>1200</v>
      </c>
      <c r="H101" s="24">
        <f t="shared" si="4"/>
        <v>1146.6666666666667</v>
      </c>
      <c r="I101" s="25">
        <f t="shared" si="5"/>
        <v>92.376043070340117</v>
      </c>
      <c r="J101" s="26">
        <f t="shared" si="6"/>
        <v>8.0560502677622186</v>
      </c>
      <c r="K101" s="12"/>
      <c r="L101" s="12" t="b">
        <f t="shared" si="7"/>
        <v>1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MD101" s="1"/>
      <c r="AME101" s="1"/>
      <c r="AMF101" s="1"/>
      <c r="AMG101" s="1"/>
      <c r="AMH101" s="1"/>
      <c r="AMI101" s="1"/>
    </row>
    <row r="102" spans="1:1023" s="13" customFormat="1">
      <c r="A102" s="13">
        <v>90</v>
      </c>
      <c r="B102" s="27" t="s">
        <v>538</v>
      </c>
      <c r="C102" s="13">
        <v>1</v>
      </c>
      <c r="D102" s="28" t="s">
        <v>15</v>
      </c>
      <c r="E102" s="23">
        <v>910</v>
      </c>
      <c r="F102" s="23">
        <v>1000</v>
      </c>
      <c r="G102" s="23">
        <v>1100</v>
      </c>
      <c r="H102" s="24">
        <f t="shared" si="4"/>
        <v>1003.3333333333334</v>
      </c>
      <c r="I102" s="25">
        <f t="shared" si="5"/>
        <v>95.043849529221688</v>
      </c>
      <c r="J102" s="26">
        <f t="shared" si="6"/>
        <v>9.472808923178242</v>
      </c>
      <c r="K102" s="12"/>
      <c r="L102" s="12" t="b">
        <f t="shared" si="7"/>
        <v>1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MD102" s="1"/>
      <c r="AME102" s="1"/>
      <c r="AMF102" s="1"/>
      <c r="AMG102" s="1"/>
      <c r="AMH102" s="1"/>
      <c r="AMI102" s="1"/>
    </row>
    <row r="103" spans="1:1023" s="13" customFormat="1">
      <c r="A103" s="13">
        <v>91</v>
      </c>
      <c r="B103" s="22" t="s">
        <v>539</v>
      </c>
      <c r="C103" s="13">
        <v>1</v>
      </c>
      <c r="D103" s="28" t="s">
        <v>15</v>
      </c>
      <c r="E103" s="23">
        <v>390</v>
      </c>
      <c r="F103" s="23">
        <v>500</v>
      </c>
      <c r="G103" s="23">
        <v>470</v>
      </c>
      <c r="H103" s="24">
        <f t="shared" si="4"/>
        <v>453.33333333333331</v>
      </c>
      <c r="I103" s="25">
        <f t="shared" si="5"/>
        <v>56.862407030773099</v>
      </c>
      <c r="J103" s="26">
        <f t="shared" si="6"/>
        <v>12.543178021494066</v>
      </c>
      <c r="K103" s="12"/>
      <c r="L103" s="12" t="b">
        <f t="shared" si="7"/>
        <v>1</v>
      </c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MD103" s="1"/>
      <c r="AME103" s="1"/>
      <c r="AMF103" s="1"/>
      <c r="AMG103" s="1"/>
      <c r="AMH103" s="1"/>
      <c r="AMI103" s="1"/>
    </row>
    <row r="104" spans="1:1023" s="13" customFormat="1">
      <c r="A104" s="13">
        <v>92</v>
      </c>
      <c r="B104" s="22" t="s">
        <v>540</v>
      </c>
      <c r="C104" s="13">
        <v>1</v>
      </c>
      <c r="D104" s="28" t="s">
        <v>15</v>
      </c>
      <c r="E104" s="23">
        <v>20670</v>
      </c>
      <c r="F104" s="23">
        <v>23100</v>
      </c>
      <c r="G104" s="23">
        <v>24800</v>
      </c>
      <c r="H104" s="24">
        <f t="shared" si="4"/>
        <v>22856.666666666668</v>
      </c>
      <c r="I104" s="25">
        <f t="shared" si="5"/>
        <v>2075.7247730210606</v>
      </c>
      <c r="J104" s="26">
        <f t="shared" si="6"/>
        <v>9.081485079572964</v>
      </c>
      <c r="K104" s="12"/>
      <c r="L104" s="12" t="b">
        <f t="shared" si="7"/>
        <v>1</v>
      </c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MD104" s="1"/>
      <c r="AME104" s="1"/>
      <c r="AMF104" s="1"/>
      <c r="AMG104" s="1"/>
      <c r="AMH104" s="1"/>
      <c r="AMI104" s="1"/>
    </row>
    <row r="105" spans="1:1023" s="13" customFormat="1">
      <c r="A105" s="13">
        <v>93</v>
      </c>
      <c r="B105" s="22" t="s">
        <v>541</v>
      </c>
      <c r="C105" s="13">
        <v>1</v>
      </c>
      <c r="D105" s="28" t="s">
        <v>15</v>
      </c>
      <c r="E105" s="23">
        <v>17680</v>
      </c>
      <c r="F105" s="23">
        <v>19700</v>
      </c>
      <c r="G105" s="23">
        <v>18920</v>
      </c>
      <c r="H105" s="24">
        <f t="shared" si="4"/>
        <v>18766.666666666668</v>
      </c>
      <c r="I105" s="25">
        <f t="shared" si="5"/>
        <v>1018.691971762482</v>
      </c>
      <c r="J105" s="26">
        <f t="shared" si="6"/>
        <v>5.4281987838142909</v>
      </c>
      <c r="K105" s="12"/>
      <c r="L105" s="12" t="b">
        <f t="shared" si="7"/>
        <v>1</v>
      </c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MD105" s="1"/>
      <c r="AME105" s="1"/>
      <c r="AMF105" s="1"/>
      <c r="AMG105" s="1"/>
      <c r="AMH105" s="1"/>
      <c r="AMI105" s="1"/>
    </row>
    <row r="106" spans="1:1023" s="13" customFormat="1">
      <c r="A106" s="13">
        <v>94</v>
      </c>
      <c r="B106" s="22" t="s">
        <v>542</v>
      </c>
      <c r="C106" s="13">
        <v>1</v>
      </c>
      <c r="D106" s="28" t="s">
        <v>15</v>
      </c>
      <c r="E106" s="23">
        <v>20680</v>
      </c>
      <c r="F106" s="23">
        <v>25500</v>
      </c>
      <c r="G106" s="23">
        <v>22100</v>
      </c>
      <c r="H106" s="24">
        <f t="shared" si="4"/>
        <v>22760</v>
      </c>
      <c r="I106" s="25">
        <f t="shared" si="5"/>
        <v>2476.8528418135784</v>
      </c>
      <c r="J106" s="26">
        <f t="shared" si="6"/>
        <v>10.882481730288129</v>
      </c>
      <c r="K106" s="12"/>
      <c r="L106" s="12" t="b">
        <f t="shared" si="7"/>
        <v>1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MD106" s="1"/>
      <c r="AME106" s="1"/>
      <c r="AMF106" s="1"/>
      <c r="AMG106" s="1"/>
      <c r="AMH106" s="1"/>
      <c r="AMI106" s="1"/>
    </row>
    <row r="107" spans="1:1023" s="13" customFormat="1">
      <c r="A107" s="13">
        <v>95</v>
      </c>
      <c r="B107" s="27" t="s">
        <v>543</v>
      </c>
      <c r="C107" s="13">
        <v>1</v>
      </c>
      <c r="D107" s="28" t="s">
        <v>15</v>
      </c>
      <c r="E107" s="23">
        <v>7925</v>
      </c>
      <c r="F107" s="23">
        <v>8800</v>
      </c>
      <c r="G107" s="23">
        <v>9100</v>
      </c>
      <c r="H107" s="24">
        <f t="shared" si="4"/>
        <v>8608.3333333333339</v>
      </c>
      <c r="I107" s="25">
        <f t="shared" si="5"/>
        <v>610.49843024641211</v>
      </c>
      <c r="J107" s="26">
        <f t="shared" si="6"/>
        <v>7.0919469147695491</v>
      </c>
      <c r="K107" s="12"/>
      <c r="L107" s="12" t="b">
        <f t="shared" si="7"/>
        <v>1</v>
      </c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MD107" s="1"/>
      <c r="AME107" s="1"/>
      <c r="AMF107" s="1"/>
      <c r="AMG107" s="1"/>
      <c r="AMH107" s="1"/>
      <c r="AMI107" s="1"/>
    </row>
    <row r="108" spans="1:1023" s="13" customFormat="1">
      <c r="A108" s="13">
        <v>96</v>
      </c>
      <c r="B108" s="27" t="s">
        <v>544</v>
      </c>
      <c r="C108" s="13">
        <v>1</v>
      </c>
      <c r="D108" s="28" t="s">
        <v>15</v>
      </c>
      <c r="E108" s="23">
        <v>26065</v>
      </c>
      <c r="F108" s="23">
        <v>29600</v>
      </c>
      <c r="G108" s="23">
        <v>32840</v>
      </c>
      <c r="H108" s="24">
        <f t="shared" si="4"/>
        <v>29501.666666666668</v>
      </c>
      <c r="I108" s="25">
        <f t="shared" si="5"/>
        <v>3388.5702491365487</v>
      </c>
      <c r="J108" s="26">
        <f t="shared" si="6"/>
        <v>11.486029882390426</v>
      </c>
      <c r="K108" s="12"/>
      <c r="L108" s="12" t="b">
        <f t="shared" si="7"/>
        <v>1</v>
      </c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MD108" s="1"/>
      <c r="AME108" s="1"/>
      <c r="AMF108" s="1"/>
      <c r="AMG108" s="1"/>
      <c r="AMH108" s="1"/>
      <c r="AMI108" s="1"/>
    </row>
    <row r="109" spans="1:1023" s="13" customFormat="1">
      <c r="A109" s="13">
        <v>97</v>
      </c>
      <c r="B109" s="27" t="s">
        <v>545</v>
      </c>
      <c r="C109" s="13">
        <v>1</v>
      </c>
      <c r="D109" s="28" t="s">
        <v>15</v>
      </c>
      <c r="E109" s="23">
        <v>25000</v>
      </c>
      <c r="F109" s="23">
        <v>18370</v>
      </c>
      <c r="G109" s="23">
        <v>19110</v>
      </c>
      <c r="H109" s="24">
        <f t="shared" si="4"/>
        <v>20826.666666666668</v>
      </c>
      <c r="I109" s="25">
        <f t="shared" si="5"/>
        <v>3633.1024391466549</v>
      </c>
      <c r="J109" s="26">
        <f t="shared" si="6"/>
        <v>17.444473939564602</v>
      </c>
      <c r="K109" s="12"/>
      <c r="L109" s="12" t="b">
        <f t="shared" si="7"/>
        <v>1</v>
      </c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MD109" s="1"/>
      <c r="AME109" s="1"/>
      <c r="AMF109" s="1"/>
      <c r="AMG109" s="1"/>
      <c r="AMH109" s="1"/>
      <c r="AMI109" s="1"/>
    </row>
    <row r="110" spans="1:1023" s="13" customFormat="1">
      <c r="A110" s="13">
        <v>98</v>
      </c>
      <c r="B110" s="22" t="s">
        <v>546</v>
      </c>
      <c r="C110" s="13">
        <v>1</v>
      </c>
      <c r="D110" s="28" t="s">
        <v>15</v>
      </c>
      <c r="E110" s="23">
        <v>24540</v>
      </c>
      <c r="F110" s="23">
        <v>22500</v>
      </c>
      <c r="G110" s="23">
        <v>24650</v>
      </c>
      <c r="H110" s="24">
        <f t="shared" si="4"/>
        <v>23896.666666666668</v>
      </c>
      <c r="I110" s="25">
        <f t="shared" si="5"/>
        <v>1210.7986345108477</v>
      </c>
      <c r="J110" s="26">
        <f t="shared" si="6"/>
        <v>5.0668097412924302</v>
      </c>
      <c r="K110" s="12"/>
      <c r="L110" s="12" t="b">
        <f t="shared" si="7"/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MD110" s="1"/>
      <c r="AME110" s="1"/>
      <c r="AMF110" s="1"/>
      <c r="AMG110" s="1"/>
      <c r="AMH110" s="1"/>
      <c r="AMI110" s="1"/>
    </row>
    <row r="111" spans="1:1023" s="13" customFormat="1">
      <c r="A111" s="13">
        <v>99</v>
      </c>
      <c r="B111" s="27" t="s">
        <v>547</v>
      </c>
      <c r="C111" s="13">
        <v>1</v>
      </c>
      <c r="D111" s="28" t="s">
        <v>15</v>
      </c>
      <c r="E111" s="23">
        <v>3640</v>
      </c>
      <c r="F111" s="23">
        <v>4400</v>
      </c>
      <c r="G111" s="23">
        <v>3900</v>
      </c>
      <c r="H111" s="24">
        <f t="shared" si="4"/>
        <v>3980</v>
      </c>
      <c r="I111" s="25">
        <f t="shared" si="5"/>
        <v>386.2641583165593</v>
      </c>
      <c r="J111" s="26">
        <f t="shared" si="6"/>
        <v>9.7051296059437</v>
      </c>
      <c r="K111" s="12"/>
      <c r="L111" s="12" t="b">
        <f t="shared" si="7"/>
        <v>1</v>
      </c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MD111" s="1"/>
      <c r="AME111" s="1"/>
      <c r="AMF111" s="1"/>
      <c r="AMG111" s="1"/>
      <c r="AMH111" s="1"/>
      <c r="AMI111" s="1"/>
    </row>
    <row r="112" spans="1:1023" s="13" customFormat="1">
      <c r="A112" s="13">
        <v>100</v>
      </c>
      <c r="B112" s="22" t="s">
        <v>548</v>
      </c>
      <c r="C112" s="13">
        <v>1</v>
      </c>
      <c r="D112" s="28" t="s">
        <v>15</v>
      </c>
      <c r="E112" s="23">
        <v>12428</v>
      </c>
      <c r="F112" s="23">
        <v>13300</v>
      </c>
      <c r="G112" s="23">
        <v>13300</v>
      </c>
      <c r="H112" s="24">
        <f t="shared" si="4"/>
        <v>13009.333333333334</v>
      </c>
      <c r="I112" s="25">
        <f t="shared" si="5"/>
        <v>503.44943473335366</v>
      </c>
      <c r="J112" s="26">
        <f t="shared" si="6"/>
        <v>3.8699095628780897</v>
      </c>
      <c r="K112" s="12"/>
      <c r="L112" s="12" t="b">
        <f t="shared" si="7"/>
        <v>1</v>
      </c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MD112" s="1"/>
      <c r="AME112" s="1"/>
      <c r="AMF112" s="1"/>
      <c r="AMG112" s="1"/>
      <c r="AMH112" s="1"/>
      <c r="AMI112" s="1"/>
    </row>
    <row r="113" spans="1:1023" s="13" customFormat="1">
      <c r="A113" s="13">
        <v>101</v>
      </c>
      <c r="B113" s="27" t="s">
        <v>549</v>
      </c>
      <c r="C113" s="13">
        <v>1</v>
      </c>
      <c r="D113" s="28" t="s">
        <v>15</v>
      </c>
      <c r="E113" s="23">
        <v>2990</v>
      </c>
      <c r="F113" s="23">
        <v>3200</v>
      </c>
      <c r="G113" s="23">
        <v>3440</v>
      </c>
      <c r="H113" s="24">
        <f t="shared" si="4"/>
        <v>3210</v>
      </c>
      <c r="I113" s="25">
        <f t="shared" si="5"/>
        <v>225.16660498395404</v>
      </c>
      <c r="J113" s="26">
        <f t="shared" si="6"/>
        <v>7.014535980808537</v>
      </c>
      <c r="K113" s="12"/>
      <c r="L113" s="12" t="b">
        <f t="shared" si="7"/>
        <v>1</v>
      </c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MD113" s="1"/>
      <c r="AME113" s="1"/>
      <c r="AMF113" s="1"/>
      <c r="AMG113" s="1"/>
      <c r="AMH113" s="1"/>
      <c r="AMI113" s="1"/>
    </row>
    <row r="114" spans="1:1023" s="13" customFormat="1">
      <c r="A114" s="13">
        <v>102</v>
      </c>
      <c r="B114" s="22" t="s">
        <v>282</v>
      </c>
      <c r="C114" s="13">
        <v>1</v>
      </c>
      <c r="D114" s="28" t="s">
        <v>15</v>
      </c>
      <c r="E114" s="23">
        <v>19890</v>
      </c>
      <c r="F114" s="23">
        <v>21900</v>
      </c>
      <c r="G114" s="23">
        <v>25060</v>
      </c>
      <c r="H114" s="24">
        <f t="shared" si="4"/>
        <v>22283.333333333332</v>
      </c>
      <c r="I114" s="25">
        <f t="shared" si="5"/>
        <v>2606.229716148086</v>
      </c>
      <c r="J114" s="26">
        <f t="shared" si="6"/>
        <v>11.695870079946536</v>
      </c>
      <c r="K114" s="12"/>
      <c r="L114" s="12" t="b">
        <f t="shared" si="7"/>
        <v>1</v>
      </c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MD114" s="1"/>
      <c r="AME114" s="1"/>
      <c r="AMF114" s="1"/>
      <c r="AMG114" s="1"/>
      <c r="AMH114" s="1"/>
      <c r="AMI114" s="1"/>
    </row>
    <row r="115" spans="1:1023" s="13" customFormat="1">
      <c r="A115" s="13">
        <v>103</v>
      </c>
      <c r="B115" s="27" t="s">
        <v>174</v>
      </c>
      <c r="C115" s="13">
        <v>1</v>
      </c>
      <c r="D115" s="28" t="s">
        <v>15</v>
      </c>
      <c r="E115" s="23">
        <v>11310</v>
      </c>
      <c r="F115" s="23">
        <v>12100</v>
      </c>
      <c r="G115" s="23">
        <v>13570</v>
      </c>
      <c r="H115" s="24">
        <f t="shared" si="4"/>
        <v>12326.666666666666</v>
      </c>
      <c r="I115" s="25">
        <f t="shared" si="5"/>
        <v>1146.9234208670314</v>
      </c>
      <c r="J115" s="26">
        <f t="shared" si="6"/>
        <v>9.3044084981100443</v>
      </c>
      <c r="K115" s="12"/>
      <c r="L115" s="12" t="b">
        <f t="shared" si="7"/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MD115" s="1"/>
      <c r="AME115" s="1"/>
      <c r="AMF115" s="1"/>
      <c r="AMG115" s="1"/>
      <c r="AMH115" s="1"/>
      <c r="AMI115" s="1"/>
    </row>
    <row r="116" spans="1:1023" s="13" customFormat="1">
      <c r="A116" s="13">
        <v>104</v>
      </c>
      <c r="B116" s="22" t="s">
        <v>550</v>
      </c>
      <c r="C116" s="13">
        <v>1</v>
      </c>
      <c r="D116" s="28" t="s">
        <v>15</v>
      </c>
      <c r="E116" s="23">
        <v>33670</v>
      </c>
      <c r="F116" s="23">
        <v>36000</v>
      </c>
      <c r="G116" s="23">
        <v>40400</v>
      </c>
      <c r="H116" s="24">
        <f t="shared" si="4"/>
        <v>36690</v>
      </c>
      <c r="I116" s="25">
        <f t="shared" si="5"/>
        <v>3417.645388275384</v>
      </c>
      <c r="J116" s="26">
        <f t="shared" si="6"/>
        <v>9.3149233804180547</v>
      </c>
      <c r="K116" s="12"/>
      <c r="L116" s="12" t="b">
        <f t="shared" si="7"/>
        <v>1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MD116" s="1"/>
      <c r="AME116" s="1"/>
      <c r="AMF116" s="1"/>
      <c r="AMG116" s="1"/>
      <c r="AMH116" s="1"/>
      <c r="AMI116" s="1"/>
    </row>
    <row r="117" spans="1:1023" s="13" customFormat="1">
      <c r="A117" s="13">
        <v>105</v>
      </c>
      <c r="B117" s="22" t="s">
        <v>551</v>
      </c>
      <c r="C117" s="13">
        <v>1</v>
      </c>
      <c r="D117" s="28" t="s">
        <v>15</v>
      </c>
      <c r="E117" s="23">
        <v>5850</v>
      </c>
      <c r="F117" s="23">
        <v>6600</v>
      </c>
      <c r="G117" s="23">
        <v>6300</v>
      </c>
      <c r="H117" s="24">
        <f t="shared" si="4"/>
        <v>6250</v>
      </c>
      <c r="I117" s="25">
        <f t="shared" si="5"/>
        <v>377.4917217635375</v>
      </c>
      <c r="J117" s="26">
        <f t="shared" si="6"/>
        <v>6.0398675482166002</v>
      </c>
      <c r="K117" s="12"/>
      <c r="L117" s="12" t="b">
        <f t="shared" si="7"/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MD117" s="1"/>
      <c r="AME117" s="1"/>
      <c r="AMF117" s="1"/>
      <c r="AMG117" s="1"/>
      <c r="AMH117" s="1"/>
      <c r="AMI117" s="1"/>
    </row>
    <row r="118" spans="1:1023" s="13" customFormat="1">
      <c r="A118" s="13">
        <v>106</v>
      </c>
      <c r="B118" s="22" t="s">
        <v>552</v>
      </c>
      <c r="C118" s="13">
        <v>1</v>
      </c>
      <c r="D118" s="28" t="s">
        <v>15</v>
      </c>
      <c r="E118" s="23">
        <v>29510</v>
      </c>
      <c r="F118" s="23">
        <v>36500</v>
      </c>
      <c r="G118" s="23">
        <v>31580</v>
      </c>
      <c r="H118" s="24">
        <f t="shared" si="4"/>
        <v>32530</v>
      </c>
      <c r="I118" s="25">
        <f t="shared" si="5"/>
        <v>3590.5292089050049</v>
      </c>
      <c r="J118" s="26">
        <f t="shared" si="6"/>
        <v>11.037593633276991</v>
      </c>
      <c r="K118" s="12"/>
      <c r="L118" s="12" t="b">
        <f t="shared" si="7"/>
        <v>1</v>
      </c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MD118" s="1"/>
      <c r="AME118" s="1"/>
      <c r="AMF118" s="1"/>
      <c r="AMG118" s="1"/>
      <c r="AMH118" s="1"/>
      <c r="AMI118" s="1"/>
    </row>
    <row r="119" spans="1:1023" s="13" customFormat="1">
      <c r="A119" s="13">
        <v>107</v>
      </c>
      <c r="B119" s="27" t="s">
        <v>553</v>
      </c>
      <c r="C119" s="13">
        <v>1</v>
      </c>
      <c r="D119" s="28" t="s">
        <v>15</v>
      </c>
      <c r="E119" s="23">
        <v>7020</v>
      </c>
      <c r="F119" s="23">
        <v>7500</v>
      </c>
      <c r="G119" s="23">
        <v>8070</v>
      </c>
      <c r="H119" s="24">
        <f t="shared" si="4"/>
        <v>7530</v>
      </c>
      <c r="I119" s="25">
        <f t="shared" si="5"/>
        <v>525.64246403805691</v>
      </c>
      <c r="J119" s="26">
        <f t="shared" si="6"/>
        <v>6.980643612723199</v>
      </c>
      <c r="K119" s="12"/>
      <c r="L119" s="12" t="b">
        <f t="shared" si="7"/>
        <v>1</v>
      </c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MD119" s="1"/>
      <c r="AME119" s="1"/>
      <c r="AMF119" s="1"/>
      <c r="AMG119" s="1"/>
      <c r="AMH119" s="1"/>
      <c r="AMI119" s="1"/>
    </row>
    <row r="120" spans="1:1023" s="13" customFormat="1">
      <c r="A120" s="13">
        <v>108</v>
      </c>
      <c r="B120" s="27" t="s">
        <v>554</v>
      </c>
      <c r="C120" s="13">
        <v>1</v>
      </c>
      <c r="D120" s="28" t="s">
        <v>15</v>
      </c>
      <c r="E120" s="23">
        <v>10270</v>
      </c>
      <c r="F120" s="23">
        <v>11000</v>
      </c>
      <c r="G120" s="23">
        <v>12940</v>
      </c>
      <c r="H120" s="24">
        <f t="shared" si="4"/>
        <v>11403.333333333334</v>
      </c>
      <c r="I120" s="25">
        <f t="shared" si="5"/>
        <v>1379.9396122053072</v>
      </c>
      <c r="J120" s="26">
        <f t="shared" si="6"/>
        <v>12.101195079263144</v>
      </c>
      <c r="K120" s="12"/>
      <c r="L120" s="12" t="b">
        <f t="shared" si="7"/>
        <v>1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MD120" s="1"/>
      <c r="AME120" s="1"/>
      <c r="AMF120" s="1"/>
      <c r="AMG120" s="1"/>
      <c r="AMH120" s="1"/>
      <c r="AMI120" s="1"/>
    </row>
    <row r="121" spans="1:1023" s="13" customFormat="1">
      <c r="A121" s="13">
        <v>109</v>
      </c>
      <c r="B121" s="22" t="s">
        <v>555</v>
      </c>
      <c r="C121" s="13">
        <v>1</v>
      </c>
      <c r="D121" s="22" t="s">
        <v>15</v>
      </c>
      <c r="E121" s="23">
        <v>24180</v>
      </c>
      <c r="F121" s="23">
        <v>25800</v>
      </c>
      <c r="G121" s="23">
        <v>29000</v>
      </c>
      <c r="H121" s="24">
        <f t="shared" si="4"/>
        <v>26326.666666666668</v>
      </c>
      <c r="I121" s="25">
        <f t="shared" si="5"/>
        <v>2452.7807348667211</v>
      </c>
      <c r="J121" s="26">
        <f t="shared" si="6"/>
        <v>9.3167158832617911</v>
      </c>
      <c r="K121" s="12"/>
      <c r="L121" s="12" t="b">
        <f t="shared" si="7"/>
        <v>1</v>
      </c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MD121" s="1"/>
      <c r="AME121" s="1"/>
      <c r="AMF121" s="1"/>
      <c r="AMG121" s="1"/>
      <c r="AMH121" s="1"/>
      <c r="AMI121" s="1"/>
    </row>
    <row r="122" spans="1:1023" s="13" customFormat="1">
      <c r="A122" s="13">
        <v>110</v>
      </c>
      <c r="B122" s="22" t="s">
        <v>556</v>
      </c>
      <c r="C122" s="13">
        <v>1</v>
      </c>
      <c r="D122" s="22" t="s">
        <v>15</v>
      </c>
      <c r="E122" s="23">
        <v>26910</v>
      </c>
      <c r="F122" s="23">
        <v>34200</v>
      </c>
      <c r="G122" s="23">
        <v>32300</v>
      </c>
      <c r="H122" s="24">
        <f t="shared" si="4"/>
        <v>31136.666666666668</v>
      </c>
      <c r="I122" s="25">
        <f t="shared" si="5"/>
        <v>3781.6707066233748</v>
      </c>
      <c r="J122" s="26">
        <f t="shared" si="6"/>
        <v>12.145393555154827</v>
      </c>
      <c r="K122" s="12"/>
      <c r="L122" s="12" t="b">
        <f t="shared" si="7"/>
        <v>1</v>
      </c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MD122" s="1"/>
      <c r="AME122" s="1"/>
      <c r="AMF122" s="1"/>
      <c r="AMG122" s="1"/>
      <c r="AMH122" s="1"/>
      <c r="AMI122" s="1"/>
    </row>
    <row r="123" spans="1:1023" s="13" customFormat="1">
      <c r="A123" s="13">
        <v>111</v>
      </c>
      <c r="B123" s="27" t="s">
        <v>557</v>
      </c>
      <c r="C123" s="13">
        <v>1</v>
      </c>
      <c r="D123" s="22" t="s">
        <v>15</v>
      </c>
      <c r="E123" s="23">
        <v>14040</v>
      </c>
      <c r="F123" s="23">
        <v>16000</v>
      </c>
      <c r="G123" s="23">
        <v>15020</v>
      </c>
      <c r="H123" s="24">
        <f t="shared" si="4"/>
        <v>15020</v>
      </c>
      <c r="I123" s="25">
        <f t="shared" si="5"/>
        <v>980</v>
      </c>
      <c r="J123" s="26">
        <f t="shared" si="6"/>
        <v>6.5246338215712383</v>
      </c>
      <c r="K123" s="12"/>
      <c r="L123" s="12" t="b">
        <f t="shared" si="7"/>
        <v>1</v>
      </c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MD123" s="1"/>
      <c r="AME123" s="1"/>
      <c r="AMF123" s="1"/>
      <c r="AMG123" s="1"/>
      <c r="AMH123" s="1"/>
      <c r="AMI123" s="1"/>
    </row>
    <row r="124" spans="1:1023" s="13" customFormat="1">
      <c r="A124" s="13">
        <v>112</v>
      </c>
      <c r="B124" s="27" t="s">
        <v>558</v>
      </c>
      <c r="C124" s="13">
        <v>1</v>
      </c>
      <c r="D124" s="22" t="s">
        <v>15</v>
      </c>
      <c r="E124" s="23">
        <v>22230</v>
      </c>
      <c r="F124" s="23">
        <v>24300</v>
      </c>
      <c r="G124" s="23">
        <v>23790</v>
      </c>
      <c r="H124" s="24">
        <f t="shared" si="4"/>
        <v>23440</v>
      </c>
      <c r="I124" s="25">
        <f t="shared" si="5"/>
        <v>1078.4711400867434</v>
      </c>
      <c r="J124" s="26">
        <f t="shared" si="6"/>
        <v>4.6009860925202366</v>
      </c>
      <c r="K124" s="12"/>
      <c r="L124" s="12" t="b">
        <f t="shared" si="7"/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MD124" s="1"/>
      <c r="AME124" s="1"/>
      <c r="AMF124" s="1"/>
      <c r="AMG124" s="1"/>
      <c r="AMH124" s="1"/>
      <c r="AMI124" s="1"/>
    </row>
    <row r="125" spans="1:1023" s="13" customFormat="1">
      <c r="A125" s="13">
        <v>113</v>
      </c>
      <c r="B125" s="22" t="s">
        <v>33</v>
      </c>
      <c r="C125" s="13">
        <v>1</v>
      </c>
      <c r="D125" s="22" t="s">
        <v>15</v>
      </c>
      <c r="E125" s="23">
        <v>4420</v>
      </c>
      <c r="F125" s="23">
        <v>5300</v>
      </c>
      <c r="G125" s="23">
        <v>5080</v>
      </c>
      <c r="H125" s="24">
        <f t="shared" si="4"/>
        <v>4933.333333333333</v>
      </c>
      <c r="I125" s="25">
        <f t="shared" si="5"/>
        <v>457.96651988254916</v>
      </c>
      <c r="J125" s="26">
        <f t="shared" si="6"/>
        <v>9.2831051327543754</v>
      </c>
      <c r="K125" s="12"/>
      <c r="L125" s="12" t="b">
        <f t="shared" si="7"/>
        <v>1</v>
      </c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MD125" s="1"/>
      <c r="AME125" s="1"/>
      <c r="AMF125" s="1"/>
      <c r="AMG125" s="1"/>
      <c r="AMH125" s="1"/>
      <c r="AMI125" s="1"/>
    </row>
    <row r="126" spans="1:1023" s="13" customFormat="1">
      <c r="A126" s="13">
        <v>114</v>
      </c>
      <c r="B126" s="22" t="s">
        <v>559</v>
      </c>
      <c r="C126" s="13">
        <v>1</v>
      </c>
      <c r="D126" s="22" t="s">
        <v>15</v>
      </c>
      <c r="E126" s="23">
        <v>87750</v>
      </c>
      <c r="F126" s="23">
        <v>98200</v>
      </c>
      <c r="G126" s="23">
        <v>110600</v>
      </c>
      <c r="H126" s="24">
        <f t="shared" si="4"/>
        <v>98850</v>
      </c>
      <c r="I126" s="25">
        <f t="shared" si="5"/>
        <v>11438.859208854701</v>
      </c>
      <c r="J126" s="26">
        <f t="shared" si="6"/>
        <v>11.571936478355793</v>
      </c>
      <c r="K126" s="12"/>
      <c r="L126" s="12" t="b">
        <f t="shared" si="7"/>
        <v>1</v>
      </c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MD126" s="1"/>
      <c r="AME126" s="1"/>
      <c r="AMF126" s="1"/>
      <c r="AMG126" s="1"/>
      <c r="AMH126" s="1"/>
      <c r="AMI126" s="1"/>
    </row>
    <row r="127" spans="1:1023" s="13" customFormat="1">
      <c r="A127" s="13">
        <v>115</v>
      </c>
      <c r="B127" s="22" t="s">
        <v>560</v>
      </c>
      <c r="C127" s="13">
        <v>1</v>
      </c>
      <c r="D127" s="22" t="s">
        <v>15</v>
      </c>
      <c r="E127" s="23">
        <v>2860</v>
      </c>
      <c r="F127" s="23">
        <v>3400</v>
      </c>
      <c r="G127" s="23">
        <v>3400</v>
      </c>
      <c r="H127" s="24">
        <f t="shared" si="4"/>
        <v>3220</v>
      </c>
      <c r="I127" s="25">
        <f t="shared" si="5"/>
        <v>311.76914536239792</v>
      </c>
      <c r="J127" s="26">
        <f t="shared" si="6"/>
        <v>9.6822715951055258</v>
      </c>
      <c r="K127" s="12"/>
      <c r="L127" s="12" t="b">
        <f t="shared" si="7"/>
        <v>1</v>
      </c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MD127" s="1"/>
      <c r="AME127" s="1"/>
      <c r="AMF127" s="1"/>
      <c r="AMG127" s="1"/>
      <c r="AMH127" s="1"/>
      <c r="AMI127" s="1"/>
    </row>
    <row r="128" spans="1:1023" s="13" customFormat="1">
      <c r="A128" s="13">
        <v>116</v>
      </c>
      <c r="B128" s="22" t="s">
        <v>561</v>
      </c>
      <c r="C128" s="13">
        <v>1</v>
      </c>
      <c r="D128" s="22" t="s">
        <v>15</v>
      </c>
      <c r="E128" s="23">
        <v>18320</v>
      </c>
      <c r="F128" s="23">
        <v>21600</v>
      </c>
      <c r="G128" s="23">
        <v>21980</v>
      </c>
      <c r="H128" s="24">
        <f t="shared" si="4"/>
        <v>20633.333333333332</v>
      </c>
      <c r="I128" s="25">
        <f t="shared" si="5"/>
        <v>2012.3949247931762</v>
      </c>
      <c r="J128" s="26">
        <f t="shared" si="6"/>
        <v>9.7531256452011768</v>
      </c>
      <c r="K128" s="12"/>
      <c r="L128" s="12" t="b">
        <f t="shared" si="7"/>
        <v>1</v>
      </c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MD128" s="1"/>
      <c r="AME128" s="1"/>
      <c r="AMF128" s="1"/>
      <c r="AMG128" s="1"/>
      <c r="AMH128" s="1"/>
      <c r="AMI128" s="1"/>
    </row>
    <row r="129" spans="1:1023" s="13" customFormat="1">
      <c r="A129" s="13">
        <v>117</v>
      </c>
      <c r="B129" s="27" t="s">
        <v>562</v>
      </c>
      <c r="C129" s="13">
        <v>1</v>
      </c>
      <c r="D129" s="22" t="s">
        <v>15</v>
      </c>
      <c r="E129" s="23">
        <v>16120</v>
      </c>
      <c r="F129" s="23">
        <v>18900</v>
      </c>
      <c r="G129" s="23">
        <v>17250</v>
      </c>
      <c r="H129" s="24">
        <f t="shared" si="4"/>
        <v>17423.333333333332</v>
      </c>
      <c r="I129" s="25">
        <f t="shared" si="5"/>
        <v>1398.0820195300894</v>
      </c>
      <c r="J129" s="26">
        <f t="shared" si="6"/>
        <v>8.024193722192976</v>
      </c>
      <c r="K129" s="12"/>
      <c r="L129" s="12" t="b">
        <f t="shared" si="7"/>
        <v>1</v>
      </c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MD129" s="1"/>
      <c r="AME129" s="1"/>
      <c r="AMF129" s="1"/>
      <c r="AMG129" s="1"/>
      <c r="AMH129" s="1"/>
      <c r="AMI129" s="1"/>
    </row>
    <row r="130" spans="1:1023" s="13" customFormat="1">
      <c r="A130" s="13">
        <v>118</v>
      </c>
      <c r="B130" s="27" t="s">
        <v>563</v>
      </c>
      <c r="C130" s="13">
        <v>1</v>
      </c>
      <c r="D130" s="22" t="s">
        <v>15</v>
      </c>
      <c r="E130" s="23">
        <v>5070</v>
      </c>
      <c r="F130" s="23">
        <v>6100</v>
      </c>
      <c r="G130" s="23">
        <v>5420</v>
      </c>
      <c r="H130" s="24">
        <f t="shared" si="4"/>
        <v>5530</v>
      </c>
      <c r="I130" s="25">
        <f t="shared" si="5"/>
        <v>523.73657500693992</v>
      </c>
      <c r="J130" s="26">
        <f t="shared" si="6"/>
        <v>9.4708241411743206</v>
      </c>
      <c r="K130" s="12"/>
      <c r="L130" s="12" t="b">
        <f t="shared" si="7"/>
        <v>1</v>
      </c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MD130" s="1"/>
      <c r="AME130" s="1"/>
      <c r="AMF130" s="1"/>
      <c r="AMG130" s="1"/>
      <c r="AMH130" s="1"/>
      <c r="AMI130" s="1"/>
    </row>
    <row r="131" spans="1:1023" s="13" customFormat="1">
      <c r="A131" s="13">
        <v>119</v>
      </c>
      <c r="B131" s="27" t="s">
        <v>564</v>
      </c>
      <c r="C131" s="13">
        <v>1</v>
      </c>
      <c r="D131" s="22" t="s">
        <v>15</v>
      </c>
      <c r="E131" s="23">
        <v>3910</v>
      </c>
      <c r="F131" s="23">
        <v>4800</v>
      </c>
      <c r="G131" s="23">
        <v>4500</v>
      </c>
      <c r="H131" s="24">
        <f t="shared" si="4"/>
        <v>4403.333333333333</v>
      </c>
      <c r="I131" s="25">
        <f t="shared" si="5"/>
        <v>452.80606591932195</v>
      </c>
      <c r="J131" s="26">
        <f t="shared" si="6"/>
        <v>10.283256606797622</v>
      </c>
      <c r="K131" s="12"/>
      <c r="L131" s="12" t="b">
        <f t="shared" si="7"/>
        <v>1</v>
      </c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MD131" s="1"/>
      <c r="AME131" s="1"/>
      <c r="AMF131" s="1"/>
      <c r="AMG131" s="1"/>
      <c r="AMH131" s="1"/>
      <c r="AMI131" s="1"/>
    </row>
    <row r="132" spans="1:1023" s="13" customFormat="1">
      <c r="A132" s="13">
        <v>120</v>
      </c>
      <c r="B132" s="27" t="s">
        <v>565</v>
      </c>
      <c r="C132" s="13">
        <v>1</v>
      </c>
      <c r="D132" s="22" t="s">
        <v>15</v>
      </c>
      <c r="E132" s="23">
        <v>5200</v>
      </c>
      <c r="F132" s="23">
        <v>5600</v>
      </c>
      <c r="G132" s="23">
        <v>6600</v>
      </c>
      <c r="H132" s="24">
        <f t="shared" si="4"/>
        <v>5800</v>
      </c>
      <c r="I132" s="25">
        <f t="shared" si="5"/>
        <v>721.11025509279784</v>
      </c>
      <c r="J132" s="26">
        <f t="shared" si="6"/>
        <v>12.432935432634446</v>
      </c>
      <c r="K132" s="12"/>
      <c r="L132" s="12" t="b">
        <f t="shared" si="7"/>
        <v>1</v>
      </c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MD132" s="1"/>
      <c r="AME132" s="1"/>
      <c r="AMF132" s="1"/>
      <c r="AMG132" s="1"/>
      <c r="AMH132" s="1"/>
      <c r="AMI132" s="1"/>
    </row>
    <row r="133" spans="1:1023" s="13" customFormat="1">
      <c r="A133" s="13">
        <v>121</v>
      </c>
      <c r="B133" s="22" t="s">
        <v>566</v>
      </c>
      <c r="C133" s="13">
        <v>1</v>
      </c>
      <c r="D133" s="22" t="s">
        <v>15</v>
      </c>
      <c r="E133" s="23">
        <v>29120</v>
      </c>
      <c r="F133" s="23">
        <v>33300</v>
      </c>
      <c r="G133" s="23">
        <v>34940</v>
      </c>
      <c r="H133" s="24">
        <f t="shared" si="4"/>
        <v>32453.333333333332</v>
      </c>
      <c r="I133" s="25">
        <f t="shared" si="5"/>
        <v>3000.9554034229386</v>
      </c>
      <c r="J133" s="26">
        <f t="shared" si="6"/>
        <v>9.2469866580411004</v>
      </c>
      <c r="K133" s="12"/>
      <c r="L133" s="12" t="b">
        <f t="shared" si="7"/>
        <v>1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MD133" s="1"/>
      <c r="AME133" s="1"/>
      <c r="AMF133" s="1"/>
      <c r="AMG133" s="1"/>
      <c r="AMH133" s="1"/>
      <c r="AMI133" s="1"/>
    </row>
    <row r="134" spans="1:1023" s="13" customFormat="1">
      <c r="A134" s="13">
        <v>122</v>
      </c>
      <c r="B134" s="22" t="s">
        <v>567</v>
      </c>
      <c r="C134" s="13">
        <v>1</v>
      </c>
      <c r="D134" s="22" t="s">
        <v>15</v>
      </c>
      <c r="E134" s="23">
        <v>10400</v>
      </c>
      <c r="F134" s="23">
        <v>13200</v>
      </c>
      <c r="G134" s="23">
        <v>12480</v>
      </c>
      <c r="H134" s="24">
        <f t="shared" si="4"/>
        <v>12026.666666666666</v>
      </c>
      <c r="I134" s="25">
        <f t="shared" si="5"/>
        <v>1454.0059605563292</v>
      </c>
      <c r="J134" s="26">
        <f t="shared" si="6"/>
        <v>12.089850004625797</v>
      </c>
      <c r="K134" s="12"/>
      <c r="L134" s="12" t="b">
        <f t="shared" si="7"/>
        <v>1</v>
      </c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MD134" s="1"/>
      <c r="AME134" s="1"/>
      <c r="AMF134" s="1"/>
      <c r="AMG134" s="1"/>
      <c r="AMH134" s="1"/>
      <c r="AMI134" s="1"/>
    </row>
    <row r="135" spans="1:1023" s="13" customFormat="1">
      <c r="A135" s="13">
        <v>123</v>
      </c>
      <c r="B135" s="22" t="s">
        <v>568</v>
      </c>
      <c r="C135" s="13">
        <v>1</v>
      </c>
      <c r="D135" s="22" t="s">
        <v>15</v>
      </c>
      <c r="E135" s="23">
        <v>2340</v>
      </c>
      <c r="F135" s="23">
        <v>2600</v>
      </c>
      <c r="G135" s="23">
        <v>2500</v>
      </c>
      <c r="H135" s="24">
        <f t="shared" si="4"/>
        <v>2480</v>
      </c>
      <c r="I135" s="25">
        <f t="shared" si="5"/>
        <v>131.14877048604001</v>
      </c>
      <c r="J135" s="26">
        <f t="shared" si="6"/>
        <v>5.2882568744370975</v>
      </c>
      <c r="K135" s="12"/>
      <c r="L135" s="12" t="b">
        <f t="shared" si="7"/>
        <v>1</v>
      </c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MD135" s="1"/>
      <c r="AME135" s="1"/>
      <c r="AMF135" s="1"/>
      <c r="AMG135" s="1"/>
      <c r="AMH135" s="1"/>
      <c r="AMI135" s="1"/>
    </row>
    <row r="136" spans="1:1023" s="13" customFormat="1">
      <c r="A136" s="13">
        <v>124</v>
      </c>
      <c r="B136" s="22" t="s">
        <v>71</v>
      </c>
      <c r="C136" s="13">
        <v>1</v>
      </c>
      <c r="D136" s="22" t="s">
        <v>15</v>
      </c>
      <c r="E136" s="23">
        <v>2470</v>
      </c>
      <c r="F136" s="23">
        <v>2900</v>
      </c>
      <c r="G136" s="23">
        <v>2800</v>
      </c>
      <c r="H136" s="24">
        <f t="shared" si="4"/>
        <v>2723.3333333333335</v>
      </c>
      <c r="I136" s="25">
        <f t="shared" si="5"/>
        <v>225.01851775650226</v>
      </c>
      <c r="J136" s="26">
        <f t="shared" si="6"/>
        <v>8.2626138711077939</v>
      </c>
      <c r="K136" s="12"/>
      <c r="L136" s="12" t="b">
        <f t="shared" si="7"/>
        <v>1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MD136" s="1"/>
      <c r="AME136" s="1"/>
      <c r="AMF136" s="1"/>
      <c r="AMG136" s="1"/>
      <c r="AMH136" s="1"/>
      <c r="AMI136" s="1"/>
    </row>
    <row r="137" spans="1:1023" s="13" customFormat="1">
      <c r="A137" s="13">
        <v>125</v>
      </c>
      <c r="B137" s="22" t="s">
        <v>569</v>
      </c>
      <c r="C137" s="13">
        <v>1</v>
      </c>
      <c r="D137" s="22" t="s">
        <v>15</v>
      </c>
      <c r="E137" s="23">
        <v>858</v>
      </c>
      <c r="F137" s="23">
        <v>900</v>
      </c>
      <c r="G137" s="23">
        <v>1080</v>
      </c>
      <c r="H137" s="24">
        <f t="shared" si="4"/>
        <v>946</v>
      </c>
      <c r="I137" s="25">
        <f t="shared" si="5"/>
        <v>117.93218390244455</v>
      </c>
      <c r="J137" s="26">
        <f t="shared" si="6"/>
        <v>12.466404218017395</v>
      </c>
      <c r="K137" s="12"/>
      <c r="L137" s="12" t="b">
        <f t="shared" si="7"/>
        <v>1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MD137" s="1"/>
      <c r="AME137" s="1"/>
      <c r="AMF137" s="1"/>
      <c r="AMG137" s="1"/>
      <c r="AMH137" s="1"/>
      <c r="AMI137" s="1"/>
    </row>
    <row r="138" spans="1:1023" s="13" customFormat="1">
      <c r="A138" s="13">
        <v>126</v>
      </c>
      <c r="B138" s="22" t="s">
        <v>570</v>
      </c>
      <c r="C138" s="13">
        <v>1</v>
      </c>
      <c r="D138" s="22" t="s">
        <v>15</v>
      </c>
      <c r="E138" s="23">
        <v>3315</v>
      </c>
      <c r="F138" s="23">
        <v>3800</v>
      </c>
      <c r="G138" s="23">
        <v>3980</v>
      </c>
      <c r="H138" s="24">
        <f t="shared" ref="H138:H200" si="8">(E138+F138+G138)/3</f>
        <v>3698.3333333333335</v>
      </c>
      <c r="I138" s="25">
        <f t="shared" ref="I138:I200" si="9">STDEVA(E138:G138)</f>
        <v>343.95978447099498</v>
      </c>
      <c r="J138" s="26">
        <f t="shared" ref="J138:J200" si="10">I138/H138*100</f>
        <v>9.3003997603694</v>
      </c>
      <c r="K138" s="12"/>
      <c r="L138" s="12" t="b">
        <f t="shared" si="7"/>
        <v>1</v>
      </c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MD138" s="1"/>
      <c r="AME138" s="1"/>
      <c r="AMF138" s="1"/>
      <c r="AMG138" s="1"/>
      <c r="AMH138" s="1"/>
      <c r="AMI138" s="1"/>
    </row>
    <row r="139" spans="1:1023" s="13" customFormat="1">
      <c r="A139" s="13">
        <v>127</v>
      </c>
      <c r="B139" s="22" t="s">
        <v>72</v>
      </c>
      <c r="C139" s="13">
        <v>1</v>
      </c>
      <c r="D139" s="22" t="s">
        <v>15</v>
      </c>
      <c r="E139" s="23">
        <v>1690</v>
      </c>
      <c r="F139" s="23">
        <v>2100</v>
      </c>
      <c r="G139" s="23">
        <v>2030</v>
      </c>
      <c r="H139" s="24">
        <f t="shared" si="8"/>
        <v>1940</v>
      </c>
      <c r="I139" s="25">
        <f t="shared" si="9"/>
        <v>219.31712199461307</v>
      </c>
      <c r="J139" s="26">
        <f t="shared" si="10"/>
        <v>11.305006288382117</v>
      </c>
      <c r="K139" s="12"/>
      <c r="L139" s="12" t="b">
        <f t="shared" si="7"/>
        <v>1</v>
      </c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MD139" s="1"/>
      <c r="AME139" s="1"/>
      <c r="AMF139" s="1"/>
      <c r="AMG139" s="1"/>
      <c r="AMH139" s="1"/>
      <c r="AMI139" s="1"/>
    </row>
    <row r="140" spans="1:1023" s="13" customFormat="1">
      <c r="A140" s="13">
        <v>128</v>
      </c>
      <c r="B140" s="22" t="s">
        <v>571</v>
      </c>
      <c r="C140" s="13">
        <v>1</v>
      </c>
      <c r="D140" s="22" t="s">
        <v>15</v>
      </c>
      <c r="E140" s="23">
        <v>1950</v>
      </c>
      <c r="F140" s="23">
        <v>2300</v>
      </c>
      <c r="G140" s="23">
        <v>2100</v>
      </c>
      <c r="H140" s="24">
        <f t="shared" si="8"/>
        <v>2116.6666666666665</v>
      </c>
      <c r="I140" s="25">
        <f t="shared" si="9"/>
        <v>175.59422921421231</v>
      </c>
      <c r="J140" s="26">
        <f t="shared" si="10"/>
        <v>8.2957903565769602</v>
      </c>
      <c r="K140" s="12"/>
      <c r="L140" s="12" t="b">
        <f t="shared" ref="L140:L202" si="11">J140&lt;33</f>
        <v>1</v>
      </c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MD140" s="1"/>
      <c r="AME140" s="1"/>
      <c r="AMF140" s="1"/>
      <c r="AMG140" s="1"/>
      <c r="AMH140" s="1"/>
      <c r="AMI140" s="1"/>
    </row>
    <row r="141" spans="1:1023" s="13" customFormat="1">
      <c r="A141" s="13">
        <v>129</v>
      </c>
      <c r="B141" s="22" t="s">
        <v>572</v>
      </c>
      <c r="C141" s="13">
        <v>1</v>
      </c>
      <c r="D141" s="22" t="s">
        <v>15</v>
      </c>
      <c r="E141" s="23">
        <v>1040</v>
      </c>
      <c r="F141" s="23">
        <v>1100</v>
      </c>
      <c r="G141" s="23">
        <v>1100</v>
      </c>
      <c r="H141" s="24">
        <f t="shared" si="8"/>
        <v>1080</v>
      </c>
      <c r="I141" s="25">
        <f t="shared" si="9"/>
        <v>34.641016151377549</v>
      </c>
      <c r="J141" s="26">
        <f t="shared" si="10"/>
        <v>3.2075014954979211</v>
      </c>
      <c r="K141" s="12"/>
      <c r="L141" s="12" t="b">
        <f t="shared" si="11"/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MD141" s="1"/>
      <c r="AME141" s="1"/>
      <c r="AMF141" s="1"/>
      <c r="AMG141" s="1"/>
      <c r="AMH141" s="1"/>
      <c r="AMI141" s="1"/>
    </row>
    <row r="142" spans="1:1023" s="13" customFormat="1">
      <c r="A142" s="13">
        <v>130</v>
      </c>
      <c r="B142" s="22" t="s">
        <v>573</v>
      </c>
      <c r="C142" s="13">
        <v>1</v>
      </c>
      <c r="D142" s="22" t="s">
        <v>15</v>
      </c>
      <c r="E142" s="23">
        <v>429</v>
      </c>
      <c r="F142" s="23">
        <v>500</v>
      </c>
      <c r="G142" s="23">
        <v>490</v>
      </c>
      <c r="H142" s="24">
        <f t="shared" si="8"/>
        <v>473</v>
      </c>
      <c r="I142" s="25">
        <f t="shared" si="9"/>
        <v>38.43175770115127</v>
      </c>
      <c r="J142" s="26">
        <f t="shared" si="10"/>
        <v>8.125107336395617</v>
      </c>
      <c r="K142" s="12"/>
      <c r="L142" s="12" t="b">
        <f t="shared" si="11"/>
        <v>1</v>
      </c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MD142" s="1"/>
      <c r="AME142" s="1"/>
      <c r="AMF142" s="1"/>
      <c r="AMG142" s="1"/>
      <c r="AMH142" s="1"/>
      <c r="AMI142" s="1"/>
    </row>
    <row r="143" spans="1:1023" s="13" customFormat="1">
      <c r="A143" s="13">
        <v>131</v>
      </c>
      <c r="B143" s="27" t="s">
        <v>574</v>
      </c>
      <c r="C143" s="13">
        <v>1</v>
      </c>
      <c r="D143" s="22" t="s">
        <v>15</v>
      </c>
      <c r="E143" s="23">
        <v>3575</v>
      </c>
      <c r="F143" s="23">
        <v>4100</v>
      </c>
      <c r="G143" s="23">
        <v>4500</v>
      </c>
      <c r="H143" s="24">
        <f t="shared" si="8"/>
        <v>4058.3333333333335</v>
      </c>
      <c r="I143" s="25">
        <f t="shared" si="9"/>
        <v>463.90552199055935</v>
      </c>
      <c r="J143" s="26">
        <f t="shared" si="10"/>
        <v>11.430936886831031</v>
      </c>
      <c r="K143" s="12"/>
      <c r="L143" s="12" t="b">
        <f t="shared" si="11"/>
        <v>1</v>
      </c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MD143" s="1"/>
      <c r="AME143" s="1"/>
      <c r="AMF143" s="1"/>
      <c r="AMG143" s="1"/>
      <c r="AMH143" s="1"/>
      <c r="AMI143" s="1"/>
    </row>
    <row r="144" spans="1:1023" s="13" customFormat="1">
      <c r="A144" s="13">
        <v>132</v>
      </c>
      <c r="B144" s="22" t="s">
        <v>575</v>
      </c>
      <c r="C144" s="13">
        <v>1</v>
      </c>
      <c r="D144" s="22" t="s">
        <v>15</v>
      </c>
      <c r="E144" s="23">
        <v>2860</v>
      </c>
      <c r="F144" s="23">
        <v>3300</v>
      </c>
      <c r="G144" s="23">
        <v>3430</v>
      </c>
      <c r="H144" s="24">
        <f t="shared" si="8"/>
        <v>3196.6666666666665</v>
      </c>
      <c r="I144" s="25">
        <f t="shared" si="9"/>
        <v>298.71948937646056</v>
      </c>
      <c r="J144" s="26">
        <f t="shared" si="10"/>
        <v>9.344718124393971</v>
      </c>
      <c r="K144" s="12"/>
      <c r="L144" s="12" t="b">
        <f t="shared" si="11"/>
        <v>1</v>
      </c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MD144" s="1"/>
      <c r="AME144" s="1"/>
      <c r="AMF144" s="1"/>
      <c r="AMG144" s="1"/>
      <c r="AMH144" s="1"/>
      <c r="AMI144" s="1"/>
    </row>
    <row r="145" spans="1:1023" s="13" customFormat="1">
      <c r="A145" s="13">
        <v>133</v>
      </c>
      <c r="B145" s="22" t="s">
        <v>279</v>
      </c>
      <c r="C145" s="13">
        <v>1</v>
      </c>
      <c r="D145" s="22" t="s">
        <v>15</v>
      </c>
      <c r="E145" s="23">
        <v>12220</v>
      </c>
      <c r="F145" s="23">
        <v>14500</v>
      </c>
      <c r="G145" s="23">
        <v>14700</v>
      </c>
      <c r="H145" s="24">
        <f t="shared" si="8"/>
        <v>13806.666666666666</v>
      </c>
      <c r="I145" s="25">
        <f t="shared" si="9"/>
        <v>1377.7275976525016</v>
      </c>
      <c r="J145" s="26">
        <f t="shared" si="10"/>
        <v>9.9787126821764964</v>
      </c>
      <c r="K145" s="12"/>
      <c r="L145" s="12" t="b">
        <f t="shared" si="11"/>
        <v>1</v>
      </c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MD145" s="1"/>
      <c r="AME145" s="1"/>
      <c r="AMF145" s="1"/>
      <c r="AMG145" s="1"/>
      <c r="AMH145" s="1"/>
      <c r="AMI145" s="1"/>
    </row>
    <row r="146" spans="1:1023" s="13" customFormat="1">
      <c r="A146" s="13">
        <v>134</v>
      </c>
      <c r="B146" s="22" t="s">
        <v>576</v>
      </c>
      <c r="C146" s="13">
        <v>1</v>
      </c>
      <c r="D146" s="22" t="s">
        <v>15</v>
      </c>
      <c r="E146" s="23">
        <v>325</v>
      </c>
      <c r="F146" s="23">
        <v>400</v>
      </c>
      <c r="G146" s="23">
        <v>300</v>
      </c>
      <c r="H146" s="24">
        <f t="shared" si="8"/>
        <v>341.66666666666669</v>
      </c>
      <c r="I146" s="25">
        <f t="shared" si="9"/>
        <v>52.041649986653411</v>
      </c>
      <c r="J146" s="26">
        <f t="shared" si="10"/>
        <v>15.231702435118072</v>
      </c>
      <c r="K146" s="12"/>
      <c r="L146" s="12" t="b">
        <f t="shared" si="11"/>
        <v>1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MD146" s="1"/>
      <c r="AME146" s="1"/>
      <c r="AMF146" s="1"/>
      <c r="AMG146" s="1"/>
      <c r="AMH146" s="1"/>
      <c r="AMI146" s="1"/>
    </row>
    <row r="147" spans="1:1023" s="13" customFormat="1">
      <c r="A147" s="13">
        <v>135</v>
      </c>
      <c r="B147" s="22" t="s">
        <v>55</v>
      </c>
      <c r="C147" s="13">
        <v>1</v>
      </c>
      <c r="D147" s="22" t="s">
        <v>15</v>
      </c>
      <c r="E147" s="23">
        <v>18590</v>
      </c>
      <c r="F147" s="23">
        <v>21600</v>
      </c>
      <c r="G147" s="23">
        <v>19890</v>
      </c>
      <c r="H147" s="24">
        <f t="shared" si="8"/>
        <v>20026.666666666668</v>
      </c>
      <c r="I147" s="25">
        <f t="shared" si="9"/>
        <v>1509.6467577990995</v>
      </c>
      <c r="J147" s="26">
        <f t="shared" si="10"/>
        <v>7.5381828784908427</v>
      </c>
      <c r="K147" s="12"/>
      <c r="L147" s="12" t="b">
        <f t="shared" si="11"/>
        <v>1</v>
      </c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MD147" s="1"/>
      <c r="AME147" s="1"/>
      <c r="AMF147" s="1"/>
      <c r="AMG147" s="1"/>
      <c r="AMH147" s="1"/>
      <c r="AMI147" s="1"/>
    </row>
    <row r="148" spans="1:1023" s="13" customFormat="1">
      <c r="A148" s="13">
        <v>136</v>
      </c>
      <c r="B148" s="22" t="s">
        <v>283</v>
      </c>
      <c r="C148" s="13">
        <v>1</v>
      </c>
      <c r="D148" s="22" t="s">
        <v>15</v>
      </c>
      <c r="E148" s="23">
        <v>4323</v>
      </c>
      <c r="F148" s="23">
        <v>4700</v>
      </c>
      <c r="G148" s="23">
        <v>4970</v>
      </c>
      <c r="H148" s="24">
        <f t="shared" si="8"/>
        <v>4664.333333333333</v>
      </c>
      <c r="I148" s="25">
        <f t="shared" si="9"/>
        <v>324.97128078236904</v>
      </c>
      <c r="J148" s="26">
        <f t="shared" si="10"/>
        <v>6.9671538794190466</v>
      </c>
      <c r="K148" s="12"/>
      <c r="L148" s="12" t="b">
        <f t="shared" si="11"/>
        <v>1</v>
      </c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MD148" s="1"/>
      <c r="AME148" s="1"/>
      <c r="AMF148" s="1"/>
      <c r="AMG148" s="1"/>
      <c r="AMH148" s="1"/>
      <c r="AMI148" s="1"/>
    </row>
    <row r="149" spans="1:1023" s="13" customFormat="1">
      <c r="A149" s="13">
        <v>137</v>
      </c>
      <c r="B149" s="22" t="s">
        <v>284</v>
      </c>
      <c r="C149" s="13">
        <v>1</v>
      </c>
      <c r="D149" s="22" t="s">
        <v>15</v>
      </c>
      <c r="E149" s="23">
        <v>3640</v>
      </c>
      <c r="F149" s="23">
        <v>3900</v>
      </c>
      <c r="G149" s="23">
        <v>4590</v>
      </c>
      <c r="H149" s="24">
        <f t="shared" si="8"/>
        <v>4043.3333333333335</v>
      </c>
      <c r="I149" s="25">
        <f t="shared" si="9"/>
        <v>490.95145720665022</v>
      </c>
      <c r="J149" s="26">
        <f t="shared" si="10"/>
        <v>12.142245437922099</v>
      </c>
      <c r="K149" s="12"/>
      <c r="L149" s="12" t="b">
        <f t="shared" si="11"/>
        <v>1</v>
      </c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MD149" s="1"/>
      <c r="AME149" s="1"/>
      <c r="AMF149" s="1"/>
      <c r="AMG149" s="1"/>
      <c r="AMH149" s="1"/>
      <c r="AMI149" s="1"/>
    </row>
    <row r="150" spans="1:1023" s="13" customFormat="1">
      <c r="A150" s="13">
        <v>138</v>
      </c>
      <c r="B150" s="22" t="s">
        <v>285</v>
      </c>
      <c r="C150" s="13">
        <v>1</v>
      </c>
      <c r="D150" s="22" t="s">
        <v>15</v>
      </c>
      <c r="E150" s="23">
        <v>3315</v>
      </c>
      <c r="F150" s="23">
        <v>4000</v>
      </c>
      <c r="G150" s="23">
        <v>4000</v>
      </c>
      <c r="H150" s="24">
        <f t="shared" si="8"/>
        <v>3771.6666666666665</v>
      </c>
      <c r="I150" s="25">
        <f t="shared" si="9"/>
        <v>395.48493439489363</v>
      </c>
      <c r="J150" s="26">
        <f t="shared" si="10"/>
        <v>10.485680982630852</v>
      </c>
      <c r="K150" s="12"/>
      <c r="L150" s="12" t="b">
        <f t="shared" si="11"/>
        <v>1</v>
      </c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MD150" s="1"/>
      <c r="AME150" s="1"/>
      <c r="AMF150" s="1"/>
      <c r="AMG150" s="1"/>
      <c r="AMH150" s="1"/>
      <c r="AMI150" s="1"/>
    </row>
    <row r="151" spans="1:1023" s="13" customFormat="1">
      <c r="A151" s="13">
        <v>139</v>
      </c>
      <c r="B151" s="22" t="s">
        <v>34</v>
      </c>
      <c r="C151" s="13">
        <v>1</v>
      </c>
      <c r="D151" s="22" t="s">
        <v>15</v>
      </c>
      <c r="E151" s="23">
        <v>29640</v>
      </c>
      <c r="F151" s="23">
        <v>38400</v>
      </c>
      <c r="G151" s="23">
        <v>35600</v>
      </c>
      <c r="H151" s="24">
        <f t="shared" si="8"/>
        <v>34546.666666666664</v>
      </c>
      <c r="I151" s="25">
        <f t="shared" si="9"/>
        <v>4473.9840559989989</v>
      </c>
      <c r="J151" s="26">
        <f t="shared" si="10"/>
        <v>12.95055207255596</v>
      </c>
      <c r="K151" s="12"/>
      <c r="L151" s="12" t="b">
        <f t="shared" si="11"/>
        <v>1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MD151" s="1"/>
      <c r="AME151" s="1"/>
      <c r="AMF151" s="1"/>
      <c r="AMG151" s="1"/>
      <c r="AMH151" s="1"/>
      <c r="AMI151" s="1"/>
    </row>
    <row r="152" spans="1:1023" s="13" customFormat="1">
      <c r="A152" s="13">
        <v>140</v>
      </c>
      <c r="B152" s="22" t="s">
        <v>577</v>
      </c>
      <c r="C152" s="13">
        <v>1</v>
      </c>
      <c r="D152" s="22" t="s">
        <v>15</v>
      </c>
      <c r="E152" s="23">
        <v>17940</v>
      </c>
      <c r="F152" s="23">
        <v>22300</v>
      </c>
      <c r="G152" s="23">
        <v>19200</v>
      </c>
      <c r="H152" s="24">
        <f t="shared" si="8"/>
        <v>19813.333333333332</v>
      </c>
      <c r="I152" s="25">
        <f t="shared" si="9"/>
        <v>2243.7765783012651</v>
      </c>
      <c r="J152" s="26">
        <f t="shared" si="10"/>
        <v>11.324578961816615</v>
      </c>
      <c r="K152" s="12"/>
      <c r="L152" s="12" t="b">
        <f t="shared" si="11"/>
        <v>1</v>
      </c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MD152" s="1"/>
      <c r="AME152" s="1"/>
      <c r="AMF152" s="1"/>
      <c r="AMG152" s="1"/>
      <c r="AMH152" s="1"/>
      <c r="AMI152" s="1"/>
    </row>
    <row r="153" spans="1:1023" s="13" customFormat="1">
      <c r="A153" s="13">
        <v>141</v>
      </c>
      <c r="B153" s="22" t="s">
        <v>578</v>
      </c>
      <c r="C153" s="13">
        <v>1</v>
      </c>
      <c r="D153" s="22" t="s">
        <v>15</v>
      </c>
      <c r="E153" s="23">
        <v>26130</v>
      </c>
      <c r="F153" s="23">
        <v>31900</v>
      </c>
      <c r="G153" s="23">
        <v>27960</v>
      </c>
      <c r="H153" s="24">
        <f t="shared" si="8"/>
        <v>28663.333333333332</v>
      </c>
      <c r="I153" s="25">
        <f t="shared" si="9"/>
        <v>2948.5985371585148</v>
      </c>
      <c r="J153" s="26">
        <f t="shared" si="10"/>
        <v>10.287005013926672</v>
      </c>
      <c r="K153" s="12"/>
      <c r="L153" s="12" t="b">
        <f t="shared" si="11"/>
        <v>1</v>
      </c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MD153" s="1"/>
      <c r="AME153" s="1"/>
      <c r="AMF153" s="1"/>
      <c r="AMG153" s="1"/>
      <c r="AMH153" s="1"/>
      <c r="AMI153" s="1"/>
    </row>
    <row r="154" spans="1:1023" s="13" customFormat="1">
      <c r="A154" s="13">
        <v>142</v>
      </c>
      <c r="B154" s="22" t="s">
        <v>56</v>
      </c>
      <c r="C154" s="13">
        <v>1</v>
      </c>
      <c r="D154" s="22" t="s">
        <v>15</v>
      </c>
      <c r="E154" s="23">
        <v>3965</v>
      </c>
      <c r="F154" s="23">
        <v>4900</v>
      </c>
      <c r="G154" s="23">
        <v>4560</v>
      </c>
      <c r="H154" s="24">
        <f t="shared" si="8"/>
        <v>4475</v>
      </c>
      <c r="I154" s="25">
        <f t="shared" si="9"/>
        <v>473.25997084055189</v>
      </c>
      <c r="J154" s="26">
        <f t="shared" si="10"/>
        <v>10.575641806492779</v>
      </c>
      <c r="K154" s="12"/>
      <c r="L154" s="12" t="b">
        <f t="shared" si="11"/>
        <v>1</v>
      </c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MD154" s="1"/>
      <c r="AME154" s="1"/>
      <c r="AMF154" s="1"/>
      <c r="AMG154" s="1"/>
      <c r="AMH154" s="1"/>
      <c r="AMI154" s="1"/>
    </row>
    <row r="155" spans="1:1023" s="13" customFormat="1">
      <c r="A155" s="13">
        <v>143</v>
      </c>
      <c r="B155" s="22" t="s">
        <v>579</v>
      </c>
      <c r="C155" s="13">
        <v>1</v>
      </c>
      <c r="D155" s="22" t="s">
        <v>15</v>
      </c>
      <c r="E155" s="23">
        <v>7410</v>
      </c>
      <c r="F155" s="23">
        <v>8300</v>
      </c>
      <c r="G155" s="23">
        <v>9300</v>
      </c>
      <c r="H155" s="24">
        <f t="shared" si="8"/>
        <v>8336.6666666666661</v>
      </c>
      <c r="I155" s="25">
        <f t="shared" si="9"/>
        <v>945.53335918587936</v>
      </c>
      <c r="J155" s="26">
        <f t="shared" si="10"/>
        <v>11.341863564804632</v>
      </c>
      <c r="K155" s="12"/>
      <c r="L155" s="12" t="b">
        <f t="shared" si="11"/>
        <v>1</v>
      </c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MD155" s="1"/>
      <c r="AME155" s="1"/>
      <c r="AMF155" s="1"/>
      <c r="AMG155" s="1"/>
      <c r="AMH155" s="1"/>
      <c r="AMI155" s="1"/>
    </row>
    <row r="156" spans="1:1023" s="13" customFormat="1">
      <c r="A156" s="13">
        <v>144</v>
      </c>
      <c r="B156" s="22" t="s">
        <v>580</v>
      </c>
      <c r="C156" s="13">
        <v>1</v>
      </c>
      <c r="D156" s="22" t="s">
        <v>15</v>
      </c>
      <c r="E156" s="23">
        <v>47060</v>
      </c>
      <c r="F156" s="23">
        <v>50200</v>
      </c>
      <c r="G156" s="23">
        <v>56500</v>
      </c>
      <c r="H156" s="24">
        <f t="shared" si="8"/>
        <v>51253.333333333336</v>
      </c>
      <c r="I156" s="25">
        <f t="shared" si="9"/>
        <v>4807.3416077218117</v>
      </c>
      <c r="J156" s="26">
        <f t="shared" si="10"/>
        <v>9.3795686935259059</v>
      </c>
      <c r="K156" s="12"/>
      <c r="L156" s="12" t="b">
        <f t="shared" si="11"/>
        <v>1</v>
      </c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MD156" s="1"/>
      <c r="AME156" s="1"/>
      <c r="AMF156" s="1"/>
      <c r="AMG156" s="1"/>
      <c r="AMH156" s="1"/>
      <c r="AMI156" s="1"/>
    </row>
    <row r="157" spans="1:1023" s="13" customFormat="1">
      <c r="A157" s="13">
        <v>145</v>
      </c>
      <c r="B157" s="22" t="s">
        <v>581</v>
      </c>
      <c r="C157" s="13">
        <v>1</v>
      </c>
      <c r="D157" s="22" t="s">
        <v>15</v>
      </c>
      <c r="E157" s="23">
        <v>3640</v>
      </c>
      <c r="F157" s="23">
        <v>4200</v>
      </c>
      <c r="G157" s="23">
        <v>4370</v>
      </c>
      <c r="H157" s="24">
        <f t="shared" si="8"/>
        <v>4070</v>
      </c>
      <c r="I157" s="25">
        <f t="shared" si="9"/>
        <v>381.96858509568557</v>
      </c>
      <c r="J157" s="26">
        <f t="shared" si="10"/>
        <v>9.3849775207785147</v>
      </c>
      <c r="K157" s="12"/>
      <c r="L157" s="12" t="b">
        <f t="shared" si="11"/>
        <v>1</v>
      </c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MD157" s="1"/>
      <c r="AME157" s="1"/>
      <c r="AMF157" s="1"/>
      <c r="AMG157" s="1"/>
      <c r="AMH157" s="1"/>
      <c r="AMI157" s="1"/>
    </row>
    <row r="158" spans="1:1023" s="13" customFormat="1">
      <c r="A158" s="13">
        <v>146</v>
      </c>
      <c r="B158" s="22" t="s">
        <v>582</v>
      </c>
      <c r="C158" s="13">
        <v>1</v>
      </c>
      <c r="D158" s="22" t="s">
        <v>15</v>
      </c>
      <c r="E158" s="23">
        <v>5590</v>
      </c>
      <c r="F158" s="23">
        <v>6400</v>
      </c>
      <c r="G158" s="23">
        <v>5980</v>
      </c>
      <c r="H158" s="24">
        <f t="shared" si="8"/>
        <v>5990</v>
      </c>
      <c r="I158" s="25">
        <f t="shared" si="9"/>
        <v>405.09258201058185</v>
      </c>
      <c r="J158" s="26">
        <f t="shared" si="10"/>
        <v>6.762814390827744</v>
      </c>
      <c r="K158" s="12"/>
      <c r="L158" s="12" t="b">
        <f t="shared" si="11"/>
        <v>1</v>
      </c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MD158" s="1"/>
      <c r="AME158" s="1"/>
      <c r="AMF158" s="1"/>
      <c r="AMG158" s="1"/>
      <c r="AMH158" s="1"/>
      <c r="AMI158" s="1"/>
    </row>
    <row r="159" spans="1:1023" s="13" customFormat="1">
      <c r="A159" s="13">
        <v>147</v>
      </c>
      <c r="B159" s="22" t="s">
        <v>73</v>
      </c>
      <c r="C159" s="13">
        <v>1</v>
      </c>
      <c r="D159" s="22" t="s">
        <v>15</v>
      </c>
      <c r="E159" s="23">
        <v>5590</v>
      </c>
      <c r="F159" s="23">
        <v>6100</v>
      </c>
      <c r="G159" s="23">
        <v>5980</v>
      </c>
      <c r="H159" s="24">
        <f t="shared" si="8"/>
        <v>5890</v>
      </c>
      <c r="I159" s="25">
        <f t="shared" si="9"/>
        <v>266.64583251946766</v>
      </c>
      <c r="J159" s="26">
        <f t="shared" si="10"/>
        <v>4.527093930721013</v>
      </c>
      <c r="K159" s="12"/>
      <c r="L159" s="12" t="b">
        <f t="shared" si="11"/>
        <v>1</v>
      </c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MD159" s="1"/>
      <c r="AME159" s="1"/>
      <c r="AMF159" s="1"/>
      <c r="AMG159" s="1"/>
      <c r="AMH159" s="1"/>
      <c r="AMI159" s="1"/>
    </row>
    <row r="160" spans="1:1023" s="13" customFormat="1">
      <c r="A160" s="13">
        <v>148</v>
      </c>
      <c r="B160" s="27" t="s">
        <v>218</v>
      </c>
      <c r="C160" s="13">
        <v>1</v>
      </c>
      <c r="D160" s="22" t="s">
        <v>471</v>
      </c>
      <c r="E160" s="23">
        <v>8970</v>
      </c>
      <c r="F160" s="23">
        <v>10600</v>
      </c>
      <c r="G160" s="23">
        <v>10300</v>
      </c>
      <c r="H160" s="24">
        <f t="shared" si="8"/>
        <v>9956.6666666666661</v>
      </c>
      <c r="I160" s="25">
        <f t="shared" si="9"/>
        <v>867.54442729656989</v>
      </c>
      <c r="J160" s="26">
        <f t="shared" si="10"/>
        <v>8.7132014793763304</v>
      </c>
      <c r="K160" s="12"/>
      <c r="L160" s="12" t="b">
        <f t="shared" si="11"/>
        <v>1</v>
      </c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MD160" s="1"/>
      <c r="AME160" s="1"/>
      <c r="AMF160" s="1"/>
      <c r="AMG160" s="1"/>
      <c r="AMH160" s="1"/>
      <c r="AMI160" s="1"/>
    </row>
    <row r="161" spans="1:1023" s="13" customFormat="1">
      <c r="A161" s="13">
        <v>149</v>
      </c>
      <c r="B161" s="22" t="s">
        <v>57</v>
      </c>
      <c r="C161" s="13">
        <v>1</v>
      </c>
      <c r="D161" s="22" t="s">
        <v>15</v>
      </c>
      <c r="E161" s="23">
        <v>8580</v>
      </c>
      <c r="F161" s="23">
        <v>10200</v>
      </c>
      <c r="G161" s="23">
        <v>10300</v>
      </c>
      <c r="H161" s="24">
        <f t="shared" si="8"/>
        <v>9693.3333333333339</v>
      </c>
      <c r="I161" s="25">
        <f t="shared" si="9"/>
        <v>965.47052432134524</v>
      </c>
      <c r="J161" s="26">
        <f t="shared" si="10"/>
        <v>9.9601498382532174</v>
      </c>
      <c r="K161" s="12"/>
      <c r="L161" s="12" t="b">
        <f t="shared" si="11"/>
        <v>1</v>
      </c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MD161" s="1"/>
      <c r="AME161" s="1"/>
      <c r="AMF161" s="1"/>
      <c r="AMG161" s="1"/>
      <c r="AMH161" s="1"/>
      <c r="AMI161" s="1"/>
    </row>
    <row r="162" spans="1:1023" s="13" customFormat="1">
      <c r="A162" s="13">
        <v>150</v>
      </c>
      <c r="B162" s="27" t="s">
        <v>74</v>
      </c>
      <c r="C162" s="13">
        <v>1</v>
      </c>
      <c r="D162" s="22" t="s">
        <v>15</v>
      </c>
      <c r="E162" s="23">
        <v>6513</v>
      </c>
      <c r="F162" s="23">
        <v>7000</v>
      </c>
      <c r="G162" s="23">
        <v>7820</v>
      </c>
      <c r="H162" s="24">
        <f t="shared" si="8"/>
        <v>7111</v>
      </c>
      <c r="I162" s="25">
        <f t="shared" si="9"/>
        <v>660.53236105432416</v>
      </c>
      <c r="J162" s="26">
        <f t="shared" si="10"/>
        <v>9.2888814660993404</v>
      </c>
      <c r="K162" s="12"/>
      <c r="L162" s="12" t="b">
        <f t="shared" si="11"/>
        <v>1</v>
      </c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MD162" s="1"/>
      <c r="AME162" s="1"/>
      <c r="AMF162" s="1"/>
      <c r="AMG162" s="1"/>
      <c r="AMH162" s="1"/>
      <c r="AMI162" s="1"/>
    </row>
    <row r="163" spans="1:1023" s="13" customFormat="1">
      <c r="A163" s="13">
        <v>151</v>
      </c>
      <c r="B163" s="27" t="s">
        <v>583</v>
      </c>
      <c r="C163" s="13">
        <v>1</v>
      </c>
      <c r="D163" s="22" t="s">
        <v>15</v>
      </c>
      <c r="E163" s="23">
        <v>2576.6</v>
      </c>
      <c r="F163" s="23">
        <v>3200</v>
      </c>
      <c r="G163" s="23">
        <v>2760</v>
      </c>
      <c r="H163" s="24">
        <f t="shared" si="8"/>
        <v>2845.5333333333333</v>
      </c>
      <c r="I163" s="25">
        <f t="shared" si="9"/>
        <v>320.38079426415896</v>
      </c>
      <c r="J163" s="26">
        <f t="shared" si="10"/>
        <v>11.259077182865273</v>
      </c>
      <c r="K163" s="12"/>
      <c r="L163" s="12" t="b">
        <f t="shared" si="11"/>
        <v>1</v>
      </c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MD163" s="1"/>
      <c r="AME163" s="1"/>
      <c r="AMF163" s="1"/>
      <c r="AMG163" s="1"/>
      <c r="AMH163" s="1"/>
      <c r="AMI163" s="1"/>
    </row>
    <row r="164" spans="1:1023" s="13" customFormat="1">
      <c r="A164" s="13">
        <v>152</v>
      </c>
      <c r="B164" s="22" t="s">
        <v>584</v>
      </c>
      <c r="C164" s="13">
        <v>1</v>
      </c>
      <c r="D164" s="22" t="s">
        <v>15</v>
      </c>
      <c r="E164" s="23">
        <v>8320</v>
      </c>
      <c r="F164" s="23">
        <v>10000</v>
      </c>
      <c r="G164" s="23">
        <v>8900</v>
      </c>
      <c r="H164" s="24">
        <f t="shared" si="8"/>
        <v>9073.3333333333339</v>
      </c>
      <c r="I164" s="25">
        <f t="shared" si="9"/>
        <v>853.30729126929032</v>
      </c>
      <c r="J164" s="26">
        <f t="shared" si="10"/>
        <v>9.4045623578540454</v>
      </c>
      <c r="K164" s="12"/>
      <c r="L164" s="12" t="b">
        <f t="shared" si="11"/>
        <v>1</v>
      </c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MD164" s="1"/>
      <c r="AME164" s="1"/>
      <c r="AMF164" s="1"/>
      <c r="AMG164" s="1"/>
      <c r="AMH164" s="1"/>
      <c r="AMI164" s="1"/>
    </row>
    <row r="165" spans="1:1023" s="13" customFormat="1">
      <c r="A165" s="13">
        <v>153</v>
      </c>
      <c r="B165" s="27" t="s">
        <v>286</v>
      </c>
      <c r="C165" s="13">
        <v>1</v>
      </c>
      <c r="D165" s="22" t="s">
        <v>15</v>
      </c>
      <c r="E165" s="23">
        <v>2806</v>
      </c>
      <c r="F165" s="23">
        <v>3300</v>
      </c>
      <c r="G165" s="23">
        <v>3200</v>
      </c>
      <c r="H165" s="24">
        <f t="shared" si="8"/>
        <v>3102</v>
      </c>
      <c r="I165" s="25">
        <f t="shared" si="9"/>
        <v>261.17427132089409</v>
      </c>
      <c r="J165" s="26">
        <f t="shared" si="10"/>
        <v>8.41954453000948</v>
      </c>
      <c r="K165" s="12"/>
      <c r="L165" s="12" t="b">
        <f t="shared" si="11"/>
        <v>1</v>
      </c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MD165" s="1"/>
      <c r="AME165" s="1"/>
      <c r="AMF165" s="1"/>
      <c r="AMG165" s="1"/>
      <c r="AMH165" s="1"/>
      <c r="AMI165" s="1"/>
    </row>
    <row r="166" spans="1:1023" s="13" customFormat="1">
      <c r="A166" s="13">
        <v>154</v>
      </c>
      <c r="B166" s="22" t="s">
        <v>585</v>
      </c>
      <c r="C166" s="13">
        <v>1</v>
      </c>
      <c r="D166" s="22" t="s">
        <v>15</v>
      </c>
      <c r="E166" s="23">
        <v>16120</v>
      </c>
      <c r="F166" s="23">
        <v>17100</v>
      </c>
      <c r="G166" s="23">
        <v>20310</v>
      </c>
      <c r="H166" s="24">
        <f t="shared" si="8"/>
        <v>17843.333333333332</v>
      </c>
      <c r="I166" s="25">
        <f t="shared" si="9"/>
        <v>2191.6736375047572</v>
      </c>
      <c r="J166" s="26">
        <f t="shared" si="10"/>
        <v>12.282871123695632</v>
      </c>
      <c r="K166" s="12"/>
      <c r="L166" s="12" t="b">
        <f t="shared" si="11"/>
        <v>1</v>
      </c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MD166" s="1"/>
      <c r="AME166" s="1"/>
      <c r="AMF166" s="1"/>
      <c r="AMG166" s="1"/>
      <c r="AMH166" s="1"/>
      <c r="AMI166" s="1"/>
    </row>
    <row r="167" spans="1:1023" s="13" customFormat="1">
      <c r="A167" s="13">
        <v>155</v>
      </c>
      <c r="B167" s="27" t="s">
        <v>586</v>
      </c>
      <c r="C167" s="13">
        <v>1</v>
      </c>
      <c r="D167" s="22" t="s">
        <v>15</v>
      </c>
      <c r="E167" s="23">
        <v>19370</v>
      </c>
      <c r="F167" s="23">
        <v>20900</v>
      </c>
      <c r="G167" s="23">
        <v>23240</v>
      </c>
      <c r="H167" s="24">
        <f t="shared" si="8"/>
        <v>21170</v>
      </c>
      <c r="I167" s="25">
        <f t="shared" si="9"/>
        <v>1949.0767044936945</v>
      </c>
      <c r="J167" s="26">
        <f t="shared" si="10"/>
        <v>9.2067865115431946</v>
      </c>
      <c r="K167" s="12"/>
      <c r="L167" s="12" t="b">
        <f t="shared" si="11"/>
        <v>1</v>
      </c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MD167" s="1"/>
      <c r="AME167" s="1"/>
      <c r="AMF167" s="1"/>
      <c r="AMG167" s="1"/>
      <c r="AMH167" s="1"/>
      <c r="AMI167" s="1"/>
    </row>
    <row r="168" spans="1:1023" s="13" customFormat="1">
      <c r="A168" s="13">
        <v>156</v>
      </c>
      <c r="B168" s="22" t="s">
        <v>587</v>
      </c>
      <c r="C168" s="13">
        <v>1</v>
      </c>
      <c r="D168" s="22" t="s">
        <v>15</v>
      </c>
      <c r="E168" s="23">
        <v>17940</v>
      </c>
      <c r="F168" s="23">
        <v>24100</v>
      </c>
      <c r="G168" s="23">
        <v>21530</v>
      </c>
      <c r="H168" s="24">
        <f t="shared" si="8"/>
        <v>21190</v>
      </c>
      <c r="I168" s="25">
        <f t="shared" si="9"/>
        <v>3094.042662924996</v>
      </c>
      <c r="J168" s="26">
        <f t="shared" si="10"/>
        <v>14.601428329046701</v>
      </c>
      <c r="K168" s="12"/>
      <c r="L168" s="12" t="b">
        <f t="shared" si="11"/>
        <v>1</v>
      </c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MD168" s="1"/>
      <c r="AME168" s="1"/>
      <c r="AMF168" s="1"/>
      <c r="AMG168" s="1"/>
      <c r="AMH168" s="1"/>
      <c r="AMI168" s="1"/>
    </row>
    <row r="169" spans="1:1023" s="13" customFormat="1">
      <c r="A169" s="13">
        <v>157</v>
      </c>
      <c r="B169" s="27" t="s">
        <v>588</v>
      </c>
      <c r="C169" s="13">
        <v>1</v>
      </c>
      <c r="D169" s="22" t="s">
        <v>15</v>
      </c>
      <c r="E169" s="23">
        <v>30940</v>
      </c>
      <c r="F169" s="23">
        <v>33300</v>
      </c>
      <c r="G169" s="23">
        <v>33100</v>
      </c>
      <c r="H169" s="24">
        <f t="shared" si="8"/>
        <v>32446.666666666668</v>
      </c>
      <c r="I169" s="25">
        <f t="shared" si="9"/>
        <v>1308.6379687802632</v>
      </c>
      <c r="J169" s="26">
        <f t="shared" si="10"/>
        <v>4.033196945079915</v>
      </c>
      <c r="K169" s="12"/>
      <c r="L169" s="12" t="b">
        <f t="shared" si="11"/>
        <v>1</v>
      </c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MD169" s="1"/>
      <c r="AME169" s="1"/>
      <c r="AMF169" s="1"/>
      <c r="AMG169" s="1"/>
      <c r="AMH169" s="1"/>
      <c r="AMI169" s="1"/>
    </row>
    <row r="170" spans="1:1023" s="13" customFormat="1">
      <c r="A170" s="13">
        <v>158</v>
      </c>
      <c r="B170" s="22" t="s">
        <v>589</v>
      </c>
      <c r="C170" s="13">
        <v>1</v>
      </c>
      <c r="D170" s="22" t="s">
        <v>15</v>
      </c>
      <c r="E170" s="23">
        <v>2470</v>
      </c>
      <c r="F170" s="23">
        <v>3100</v>
      </c>
      <c r="G170" s="23">
        <v>2600</v>
      </c>
      <c r="H170" s="24">
        <f t="shared" si="8"/>
        <v>2723.3333333333335</v>
      </c>
      <c r="I170" s="25">
        <f t="shared" si="9"/>
        <v>332.61589458913915</v>
      </c>
      <c r="J170" s="26">
        <f t="shared" si="10"/>
        <v>12.213557940849661</v>
      </c>
      <c r="K170" s="12"/>
      <c r="L170" s="12" t="b">
        <f t="shared" si="11"/>
        <v>1</v>
      </c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MD170" s="1"/>
      <c r="AME170" s="1"/>
      <c r="AMF170" s="1"/>
      <c r="AMG170" s="1"/>
      <c r="AMH170" s="1"/>
      <c r="AMI170" s="1"/>
    </row>
    <row r="171" spans="1:1023" s="13" customFormat="1">
      <c r="A171" s="13">
        <v>159</v>
      </c>
      <c r="B171" s="27" t="s">
        <v>590</v>
      </c>
      <c r="C171" s="13">
        <v>1</v>
      </c>
      <c r="D171" s="22" t="s">
        <v>15</v>
      </c>
      <c r="E171" s="23">
        <v>1690</v>
      </c>
      <c r="F171" s="23">
        <v>2100</v>
      </c>
      <c r="G171" s="23">
        <v>1940</v>
      </c>
      <c r="H171" s="24">
        <f t="shared" si="8"/>
        <v>1910</v>
      </c>
      <c r="I171" s="25">
        <f t="shared" si="9"/>
        <v>206.63978319771826</v>
      </c>
      <c r="J171" s="26">
        <f t="shared" si="10"/>
        <v>10.818836816634464</v>
      </c>
      <c r="K171" s="12"/>
      <c r="L171" s="12" t="b">
        <f t="shared" si="11"/>
        <v>1</v>
      </c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MD171" s="1"/>
      <c r="AME171" s="1"/>
      <c r="AMF171" s="1"/>
      <c r="AMG171" s="1"/>
      <c r="AMH171" s="1"/>
      <c r="AMI171" s="1"/>
    </row>
    <row r="172" spans="1:1023" s="13" customFormat="1">
      <c r="A172" s="13">
        <v>160</v>
      </c>
      <c r="B172" s="27" t="s">
        <v>591</v>
      </c>
      <c r="C172" s="13">
        <v>1</v>
      </c>
      <c r="D172" s="22" t="s">
        <v>15</v>
      </c>
      <c r="E172" s="23">
        <v>4290</v>
      </c>
      <c r="F172" s="23">
        <v>5000</v>
      </c>
      <c r="G172" s="23">
        <v>5410</v>
      </c>
      <c r="H172" s="24">
        <f t="shared" si="8"/>
        <v>4900</v>
      </c>
      <c r="I172" s="25">
        <f t="shared" si="9"/>
        <v>566.65686266028752</v>
      </c>
      <c r="J172" s="26">
        <f t="shared" si="10"/>
        <v>11.564425768577296</v>
      </c>
      <c r="K172" s="12"/>
      <c r="L172" s="12" t="b">
        <f t="shared" si="11"/>
        <v>1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MD172" s="1"/>
      <c r="AME172" s="1"/>
      <c r="AMF172" s="1"/>
      <c r="AMG172" s="1"/>
      <c r="AMH172" s="1"/>
      <c r="AMI172" s="1"/>
    </row>
    <row r="173" spans="1:1023" s="13" customFormat="1">
      <c r="A173" s="13">
        <v>161</v>
      </c>
      <c r="B173" s="22" t="s">
        <v>592</v>
      </c>
      <c r="C173" s="13">
        <v>1</v>
      </c>
      <c r="D173" s="22" t="s">
        <v>15</v>
      </c>
      <c r="E173" s="23">
        <v>2015</v>
      </c>
      <c r="F173" s="23">
        <v>2500</v>
      </c>
      <c r="G173" s="23">
        <v>2420</v>
      </c>
      <c r="H173" s="24">
        <f t="shared" si="8"/>
        <v>2311.6666666666665</v>
      </c>
      <c r="I173" s="25">
        <f t="shared" si="9"/>
        <v>260.01602514716922</v>
      </c>
      <c r="J173" s="26">
        <f t="shared" si="10"/>
        <v>11.247989552148633</v>
      </c>
      <c r="K173" s="12"/>
      <c r="L173" s="12" t="b">
        <f t="shared" si="11"/>
        <v>1</v>
      </c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MD173" s="1"/>
      <c r="AME173" s="1"/>
      <c r="AMF173" s="1"/>
      <c r="AMG173" s="1"/>
      <c r="AMH173" s="1"/>
      <c r="AMI173" s="1"/>
    </row>
    <row r="174" spans="1:1023" s="13" customFormat="1">
      <c r="A174" s="13">
        <v>162</v>
      </c>
      <c r="B174" s="22" t="s">
        <v>593</v>
      </c>
      <c r="C174" s="13">
        <v>1</v>
      </c>
      <c r="D174" s="22" t="s">
        <v>15</v>
      </c>
      <c r="E174" s="23">
        <v>2015</v>
      </c>
      <c r="F174" s="23">
        <v>2500</v>
      </c>
      <c r="G174" s="23">
        <v>2400</v>
      </c>
      <c r="H174" s="24">
        <f t="shared" si="8"/>
        <v>2305</v>
      </c>
      <c r="I174" s="25">
        <f t="shared" si="9"/>
        <v>256.07616054603756</v>
      </c>
      <c r="J174" s="26">
        <f t="shared" si="10"/>
        <v>11.109594817615513</v>
      </c>
      <c r="K174" s="12"/>
      <c r="L174" s="12" t="b">
        <f t="shared" si="11"/>
        <v>1</v>
      </c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MD174" s="1"/>
      <c r="AME174" s="1"/>
      <c r="AMF174" s="1"/>
      <c r="AMG174" s="1"/>
      <c r="AMH174" s="1"/>
      <c r="AMI174" s="1"/>
    </row>
    <row r="175" spans="1:1023" s="13" customFormat="1">
      <c r="A175" s="13">
        <v>163</v>
      </c>
      <c r="B175" s="22" t="s">
        <v>58</v>
      </c>
      <c r="C175" s="13">
        <v>1</v>
      </c>
      <c r="D175" s="22" t="s">
        <v>15</v>
      </c>
      <c r="E175" s="23">
        <v>2890</v>
      </c>
      <c r="F175" s="23">
        <v>3600</v>
      </c>
      <c r="G175" s="23">
        <v>3430</v>
      </c>
      <c r="H175" s="24">
        <f t="shared" si="8"/>
        <v>3306.6666666666665</v>
      </c>
      <c r="I175" s="25">
        <f t="shared" si="9"/>
        <v>370.72002014098632</v>
      </c>
      <c r="J175" s="26">
        <f t="shared" si="10"/>
        <v>11.211290931683054</v>
      </c>
      <c r="K175" s="12"/>
      <c r="L175" s="12" t="b">
        <f t="shared" si="11"/>
        <v>1</v>
      </c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MD175" s="1"/>
      <c r="AME175" s="1"/>
      <c r="AMF175" s="1"/>
      <c r="AMG175" s="1"/>
      <c r="AMH175" s="1"/>
      <c r="AMI175" s="1"/>
    </row>
    <row r="176" spans="1:1023" s="13" customFormat="1">
      <c r="A176" s="13">
        <v>164</v>
      </c>
      <c r="B176" s="22" t="s">
        <v>594</v>
      </c>
      <c r="C176" s="13">
        <v>1</v>
      </c>
      <c r="D176" s="22" t="s">
        <v>15</v>
      </c>
      <c r="E176" s="23">
        <v>11960</v>
      </c>
      <c r="F176" s="23">
        <v>13200</v>
      </c>
      <c r="G176" s="23">
        <v>12800</v>
      </c>
      <c r="H176" s="24">
        <f t="shared" si="8"/>
        <v>12653.333333333334</v>
      </c>
      <c r="I176" s="25">
        <f t="shared" si="9"/>
        <v>632.87702860297691</v>
      </c>
      <c r="J176" s="26">
        <f t="shared" si="10"/>
        <v>5.0016625021310084</v>
      </c>
      <c r="K176" s="12"/>
      <c r="L176" s="12" t="b">
        <f t="shared" si="11"/>
        <v>1</v>
      </c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MD176" s="1"/>
      <c r="AME176" s="1"/>
      <c r="AMF176" s="1"/>
      <c r="AMG176" s="1"/>
      <c r="AMH176" s="1"/>
      <c r="AMI176" s="1"/>
    </row>
    <row r="177" spans="1:1023" s="13" customFormat="1">
      <c r="A177" s="13">
        <v>165</v>
      </c>
      <c r="B177" s="22" t="s">
        <v>240</v>
      </c>
      <c r="C177" s="13">
        <v>1</v>
      </c>
      <c r="D177" s="22" t="s">
        <v>15</v>
      </c>
      <c r="E177" s="23">
        <v>19370</v>
      </c>
      <c r="F177" s="23">
        <v>23800</v>
      </c>
      <c r="G177" s="23">
        <v>22280</v>
      </c>
      <c r="H177" s="24">
        <f t="shared" si="8"/>
        <v>21816.666666666668</v>
      </c>
      <c r="I177" s="25">
        <f t="shared" si="9"/>
        <v>2251.0516061017643</v>
      </c>
      <c r="J177" s="26">
        <f t="shared" si="10"/>
        <v>10.318036391604725</v>
      </c>
      <c r="K177" s="12"/>
      <c r="L177" s="12" t="b">
        <f t="shared" si="11"/>
        <v>1</v>
      </c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MD177" s="1"/>
      <c r="AME177" s="1"/>
      <c r="AMF177" s="1"/>
      <c r="AMG177" s="1"/>
      <c r="AMH177" s="1"/>
      <c r="AMI177" s="1"/>
    </row>
    <row r="178" spans="1:1023" s="13" customFormat="1">
      <c r="A178" s="13">
        <v>166</v>
      </c>
      <c r="B178" s="22" t="s">
        <v>239</v>
      </c>
      <c r="C178" s="13">
        <v>1</v>
      </c>
      <c r="D178" s="22" t="s">
        <v>15</v>
      </c>
      <c r="E178" s="23">
        <v>21060</v>
      </c>
      <c r="F178" s="23">
        <v>23000</v>
      </c>
      <c r="G178" s="23">
        <v>26540</v>
      </c>
      <c r="H178" s="24">
        <f t="shared" si="8"/>
        <v>23533.333333333332</v>
      </c>
      <c r="I178" s="25">
        <f t="shared" si="9"/>
        <v>2778.6567498223549</v>
      </c>
      <c r="J178" s="26">
        <f t="shared" si="10"/>
        <v>11.80732329952842</v>
      </c>
      <c r="K178" s="12"/>
      <c r="L178" s="12" t="b">
        <f t="shared" si="11"/>
        <v>1</v>
      </c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MD178" s="1"/>
      <c r="AME178" s="1"/>
      <c r="AMF178" s="1"/>
      <c r="AMG178" s="1"/>
      <c r="AMH178" s="1"/>
      <c r="AMI178" s="1"/>
    </row>
    <row r="179" spans="1:1023" s="13" customFormat="1">
      <c r="A179" s="13">
        <v>167</v>
      </c>
      <c r="B179" s="22" t="s">
        <v>86</v>
      </c>
      <c r="C179" s="13">
        <v>1</v>
      </c>
      <c r="D179" s="22" t="s">
        <v>15</v>
      </c>
      <c r="E179" s="23">
        <v>34970</v>
      </c>
      <c r="F179" s="23">
        <v>44300</v>
      </c>
      <c r="G179" s="23">
        <v>42000</v>
      </c>
      <c r="H179" s="24">
        <f t="shared" si="8"/>
        <v>40423.333333333336</v>
      </c>
      <c r="I179" s="25">
        <f t="shared" si="9"/>
        <v>4860.7235401052521</v>
      </c>
      <c r="J179" s="26">
        <f t="shared" si="10"/>
        <v>12.024549039594092</v>
      </c>
      <c r="K179" s="12"/>
      <c r="L179" s="12" t="b">
        <f t="shared" si="11"/>
        <v>1</v>
      </c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MD179" s="1"/>
      <c r="AME179" s="1"/>
      <c r="AMF179" s="1"/>
      <c r="AMG179" s="1"/>
      <c r="AMH179" s="1"/>
      <c r="AMI179" s="1"/>
    </row>
    <row r="180" spans="1:1023" s="13" customFormat="1">
      <c r="A180" s="13">
        <v>168</v>
      </c>
      <c r="B180" s="22" t="s">
        <v>595</v>
      </c>
      <c r="C180" s="13">
        <v>1</v>
      </c>
      <c r="D180" s="22" t="s">
        <v>15</v>
      </c>
      <c r="E180" s="23">
        <v>10335</v>
      </c>
      <c r="F180" s="23">
        <v>12700</v>
      </c>
      <c r="G180" s="23">
        <v>12400</v>
      </c>
      <c r="H180" s="24">
        <f t="shared" si="8"/>
        <v>11811.666666666666</v>
      </c>
      <c r="I180" s="25">
        <f t="shared" si="9"/>
        <v>1287.5978927185822</v>
      </c>
      <c r="J180" s="26">
        <f t="shared" si="10"/>
        <v>10.901068655723851</v>
      </c>
      <c r="K180" s="12"/>
      <c r="L180" s="12" t="b">
        <f t="shared" si="11"/>
        <v>1</v>
      </c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MD180" s="1"/>
      <c r="AME180" s="1"/>
      <c r="AMF180" s="1"/>
      <c r="AMG180" s="1"/>
      <c r="AMH180" s="1"/>
      <c r="AMI180" s="1"/>
    </row>
    <row r="181" spans="1:1023" s="13" customFormat="1">
      <c r="A181" s="13">
        <v>169</v>
      </c>
      <c r="B181" s="22" t="s">
        <v>596</v>
      </c>
      <c r="C181" s="13">
        <v>1</v>
      </c>
      <c r="D181" s="22" t="s">
        <v>15</v>
      </c>
      <c r="E181" s="23">
        <v>4550</v>
      </c>
      <c r="F181" s="23">
        <v>5000</v>
      </c>
      <c r="G181" s="23">
        <v>4870</v>
      </c>
      <c r="H181" s="24">
        <f t="shared" si="8"/>
        <v>4806.666666666667</v>
      </c>
      <c r="I181" s="25">
        <f t="shared" si="9"/>
        <v>231.5887159024233</v>
      </c>
      <c r="J181" s="26">
        <f t="shared" si="10"/>
        <v>4.8180731463749646</v>
      </c>
      <c r="K181" s="12"/>
      <c r="L181" s="12" t="b">
        <f t="shared" si="11"/>
        <v>1</v>
      </c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MD181" s="1"/>
      <c r="AME181" s="1"/>
      <c r="AMF181" s="1"/>
      <c r="AMG181" s="1"/>
      <c r="AMH181" s="1"/>
      <c r="AMI181" s="1"/>
    </row>
    <row r="182" spans="1:1023" s="13" customFormat="1">
      <c r="A182" s="13">
        <v>170</v>
      </c>
      <c r="B182" s="22" t="s">
        <v>87</v>
      </c>
      <c r="C182" s="13">
        <v>1</v>
      </c>
      <c r="D182" s="22" t="s">
        <v>15</v>
      </c>
      <c r="E182" s="23">
        <v>28600</v>
      </c>
      <c r="F182" s="23">
        <v>33600</v>
      </c>
      <c r="G182" s="23">
        <v>30600</v>
      </c>
      <c r="H182" s="24">
        <f t="shared" si="8"/>
        <v>30933.333333333332</v>
      </c>
      <c r="I182" s="25">
        <f t="shared" si="9"/>
        <v>2516.6114784235833</v>
      </c>
      <c r="J182" s="26">
        <f t="shared" si="10"/>
        <v>8.1355974518003773</v>
      </c>
      <c r="K182" s="12"/>
      <c r="L182" s="12" t="b">
        <f t="shared" si="11"/>
        <v>1</v>
      </c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MD182" s="1"/>
      <c r="AME182" s="1"/>
      <c r="AMF182" s="1"/>
      <c r="AMG182" s="1"/>
      <c r="AMH182" s="1"/>
      <c r="AMI182" s="1"/>
    </row>
    <row r="183" spans="1:1023" s="13" customFormat="1">
      <c r="A183" s="13">
        <v>171</v>
      </c>
      <c r="B183" s="22" t="s">
        <v>597</v>
      </c>
      <c r="C183" s="13">
        <v>1</v>
      </c>
      <c r="D183" s="22" t="s">
        <v>15</v>
      </c>
      <c r="E183" s="23">
        <v>4550</v>
      </c>
      <c r="F183" s="23">
        <v>4900</v>
      </c>
      <c r="G183" s="23">
        <v>5230</v>
      </c>
      <c r="H183" s="24">
        <f t="shared" si="8"/>
        <v>4893.333333333333</v>
      </c>
      <c r="I183" s="25">
        <f t="shared" si="9"/>
        <v>340.04901607464376</v>
      </c>
      <c r="J183" s="26">
        <f t="shared" si="10"/>
        <v>6.9492305737325024</v>
      </c>
      <c r="K183" s="12"/>
      <c r="L183" s="12" t="b">
        <f t="shared" si="11"/>
        <v>1</v>
      </c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MD183" s="1"/>
      <c r="AME183" s="1"/>
      <c r="AMF183" s="1"/>
      <c r="AMG183" s="1"/>
      <c r="AMH183" s="1"/>
      <c r="AMI183" s="1"/>
    </row>
    <row r="184" spans="1:1023" s="13" customFormat="1">
      <c r="A184" s="13">
        <v>172</v>
      </c>
      <c r="B184" s="22" t="s">
        <v>598</v>
      </c>
      <c r="C184" s="13">
        <v>1</v>
      </c>
      <c r="D184" s="22" t="s">
        <v>15</v>
      </c>
      <c r="E184" s="23">
        <v>8450</v>
      </c>
      <c r="F184" s="23">
        <v>10500</v>
      </c>
      <c r="G184" s="23">
        <v>10600</v>
      </c>
      <c r="H184" s="24">
        <f t="shared" si="8"/>
        <v>9850</v>
      </c>
      <c r="I184" s="25">
        <f t="shared" si="9"/>
        <v>1213.4661099511598</v>
      </c>
      <c r="J184" s="26">
        <f t="shared" si="10"/>
        <v>12.319452892905176</v>
      </c>
      <c r="K184" s="12"/>
      <c r="L184" s="12" t="b">
        <f t="shared" si="11"/>
        <v>1</v>
      </c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MD184" s="1"/>
      <c r="AME184" s="1"/>
      <c r="AMF184" s="1"/>
      <c r="AMG184" s="1"/>
      <c r="AMH184" s="1"/>
      <c r="AMI184" s="1"/>
    </row>
    <row r="185" spans="1:1023" s="13" customFormat="1">
      <c r="A185" s="13">
        <v>173</v>
      </c>
      <c r="B185" s="22" t="s">
        <v>599</v>
      </c>
      <c r="C185" s="13">
        <v>1</v>
      </c>
      <c r="D185" s="22" t="s">
        <v>15</v>
      </c>
      <c r="E185" s="23">
        <v>29640</v>
      </c>
      <c r="F185" s="23">
        <v>36100</v>
      </c>
      <c r="G185" s="23">
        <v>35600</v>
      </c>
      <c r="H185" s="24">
        <f t="shared" si="8"/>
        <v>33780</v>
      </c>
      <c r="I185" s="25">
        <f t="shared" si="9"/>
        <v>3594.0506395987245</v>
      </c>
      <c r="J185" s="26">
        <f t="shared" si="10"/>
        <v>10.639581526343175</v>
      </c>
      <c r="K185" s="12"/>
      <c r="L185" s="12" t="b">
        <f t="shared" si="11"/>
        <v>1</v>
      </c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MD185" s="1"/>
      <c r="AME185" s="1"/>
      <c r="AMF185" s="1"/>
      <c r="AMG185" s="1"/>
      <c r="AMH185" s="1"/>
      <c r="AMI185" s="1"/>
    </row>
    <row r="186" spans="1:1023" s="13" customFormat="1">
      <c r="A186" s="13">
        <v>174</v>
      </c>
      <c r="B186" s="22" t="s">
        <v>38</v>
      </c>
      <c r="C186" s="13">
        <v>1</v>
      </c>
      <c r="D186" s="22" t="s">
        <v>15</v>
      </c>
      <c r="E186" s="23">
        <v>8320</v>
      </c>
      <c r="F186" s="23">
        <v>10200</v>
      </c>
      <c r="G186" s="23">
        <v>9980</v>
      </c>
      <c r="H186" s="24">
        <f t="shared" si="8"/>
        <v>9500</v>
      </c>
      <c r="I186" s="25">
        <f t="shared" si="9"/>
        <v>1027.8132126023677</v>
      </c>
      <c r="J186" s="26">
        <f t="shared" si="10"/>
        <v>10.819086448445976</v>
      </c>
      <c r="K186" s="12"/>
      <c r="L186" s="12" t="b">
        <f t="shared" si="11"/>
        <v>1</v>
      </c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MD186" s="1"/>
      <c r="AME186" s="1"/>
      <c r="AMF186" s="1"/>
      <c r="AMG186" s="1"/>
      <c r="AMH186" s="1"/>
      <c r="AMI186" s="1"/>
    </row>
    <row r="187" spans="1:1023" s="13" customFormat="1">
      <c r="A187" s="13">
        <v>175</v>
      </c>
      <c r="B187" s="22" t="s">
        <v>600</v>
      </c>
      <c r="C187" s="13">
        <v>1</v>
      </c>
      <c r="D187" s="22" t="s">
        <v>15</v>
      </c>
      <c r="E187" s="23">
        <v>16770</v>
      </c>
      <c r="F187" s="23">
        <v>17900</v>
      </c>
      <c r="G187" s="23">
        <v>17940</v>
      </c>
      <c r="H187" s="24">
        <f t="shared" si="8"/>
        <v>17536.666666666668</v>
      </c>
      <c r="I187" s="25">
        <f t="shared" si="9"/>
        <v>664.25396749536492</v>
      </c>
      <c r="J187" s="26">
        <f t="shared" si="10"/>
        <v>3.7878006129748996</v>
      </c>
      <c r="K187" s="12"/>
      <c r="L187" s="12" t="b">
        <f t="shared" si="11"/>
        <v>1</v>
      </c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MD187" s="1"/>
      <c r="AME187" s="1"/>
      <c r="AMF187" s="1"/>
      <c r="AMG187" s="1"/>
      <c r="AMH187" s="1"/>
      <c r="AMI187" s="1"/>
    </row>
    <row r="188" spans="1:1023" s="13" customFormat="1">
      <c r="A188" s="13">
        <v>176</v>
      </c>
      <c r="B188" s="22" t="s">
        <v>88</v>
      </c>
      <c r="C188" s="13">
        <v>1</v>
      </c>
      <c r="D188" s="22" t="s">
        <v>15</v>
      </c>
      <c r="E188" s="23">
        <v>17160</v>
      </c>
      <c r="F188" s="23">
        <v>20500</v>
      </c>
      <c r="G188" s="23">
        <v>18360</v>
      </c>
      <c r="H188" s="24">
        <f t="shared" si="8"/>
        <v>18673.333333333332</v>
      </c>
      <c r="I188" s="25">
        <f t="shared" si="9"/>
        <v>1691.9022824422614</v>
      </c>
      <c r="J188" s="26">
        <f t="shared" si="10"/>
        <v>9.0605263251102901</v>
      </c>
      <c r="K188" s="12"/>
      <c r="L188" s="12" t="b">
        <f t="shared" si="11"/>
        <v>1</v>
      </c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MD188" s="1"/>
      <c r="AME188" s="1"/>
      <c r="AMF188" s="1"/>
      <c r="AMG188" s="1"/>
      <c r="AMH188" s="1"/>
      <c r="AMI188" s="1"/>
    </row>
    <row r="189" spans="1:1023" s="13" customFormat="1">
      <c r="A189" s="13">
        <v>177</v>
      </c>
      <c r="B189" s="22" t="s">
        <v>601</v>
      </c>
      <c r="C189" s="13">
        <v>1</v>
      </c>
      <c r="D189" s="22" t="s">
        <v>15</v>
      </c>
      <c r="E189" s="23">
        <v>17290</v>
      </c>
      <c r="F189" s="23">
        <v>18600</v>
      </c>
      <c r="G189" s="23">
        <v>19900</v>
      </c>
      <c r="H189" s="24">
        <f t="shared" si="8"/>
        <v>18596.666666666668</v>
      </c>
      <c r="I189" s="25">
        <f t="shared" si="9"/>
        <v>1305.0031928441147</v>
      </c>
      <c r="J189" s="26">
        <f t="shared" si="10"/>
        <v>7.0174037973334711</v>
      </c>
      <c r="K189" s="12"/>
      <c r="L189" s="12" t="b">
        <f t="shared" si="11"/>
        <v>1</v>
      </c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MD189" s="1"/>
      <c r="AME189" s="1"/>
      <c r="AMF189" s="1"/>
      <c r="AMG189" s="1"/>
      <c r="AMH189" s="1"/>
      <c r="AMI189" s="1"/>
    </row>
    <row r="190" spans="1:1023" s="13" customFormat="1">
      <c r="A190" s="13">
        <v>178</v>
      </c>
      <c r="B190" s="22" t="s">
        <v>602</v>
      </c>
      <c r="C190" s="13">
        <v>1</v>
      </c>
      <c r="D190" s="22" t="s">
        <v>15</v>
      </c>
      <c r="E190" s="23">
        <v>16770</v>
      </c>
      <c r="F190" s="23">
        <v>19700</v>
      </c>
      <c r="G190" s="23">
        <v>21100</v>
      </c>
      <c r="H190" s="24">
        <f t="shared" si="8"/>
        <v>19190</v>
      </c>
      <c r="I190" s="25">
        <f t="shared" si="9"/>
        <v>2209.5927226527515</v>
      </c>
      <c r="J190" s="26">
        <f t="shared" si="10"/>
        <v>11.514292457804855</v>
      </c>
      <c r="K190" s="12"/>
      <c r="L190" s="12" t="b">
        <f t="shared" si="11"/>
        <v>1</v>
      </c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MD190" s="1"/>
      <c r="AME190" s="1"/>
      <c r="AMF190" s="1"/>
      <c r="AMG190" s="1"/>
      <c r="AMH190" s="1"/>
      <c r="AMI190" s="1"/>
    </row>
    <row r="191" spans="1:1023" s="13" customFormat="1">
      <c r="A191" s="13">
        <v>179</v>
      </c>
      <c r="B191" s="27" t="s">
        <v>59</v>
      </c>
      <c r="C191" s="13">
        <v>1</v>
      </c>
      <c r="D191" s="22" t="s">
        <v>15</v>
      </c>
      <c r="E191" s="23">
        <v>3640</v>
      </c>
      <c r="F191" s="23">
        <v>4100</v>
      </c>
      <c r="G191" s="23">
        <v>4370</v>
      </c>
      <c r="H191" s="24">
        <f t="shared" si="8"/>
        <v>4036.6666666666665</v>
      </c>
      <c r="I191" s="25">
        <f t="shared" si="9"/>
        <v>369.09799963334035</v>
      </c>
      <c r="J191" s="26">
        <f t="shared" si="10"/>
        <v>9.1436333517755664</v>
      </c>
      <c r="K191" s="12"/>
      <c r="L191" s="12" t="b">
        <f t="shared" si="11"/>
        <v>1</v>
      </c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MD191" s="1"/>
      <c r="AME191" s="1"/>
      <c r="AMF191" s="1"/>
      <c r="AMG191" s="1"/>
      <c r="AMH191" s="1"/>
      <c r="AMI191" s="1"/>
    </row>
    <row r="192" spans="1:1023" s="13" customFormat="1">
      <c r="A192" s="13">
        <v>180</v>
      </c>
      <c r="B192" s="27" t="s">
        <v>603</v>
      </c>
      <c r="C192" s="13">
        <v>1</v>
      </c>
      <c r="D192" s="22" t="s">
        <v>15</v>
      </c>
      <c r="E192" s="23">
        <v>5070</v>
      </c>
      <c r="F192" s="23">
        <v>6500</v>
      </c>
      <c r="G192" s="23">
        <v>6080</v>
      </c>
      <c r="H192" s="24">
        <f t="shared" si="8"/>
        <v>5883.333333333333</v>
      </c>
      <c r="I192" s="25">
        <f t="shared" si="9"/>
        <v>735.00566891238043</v>
      </c>
      <c r="J192" s="26">
        <f t="shared" si="10"/>
        <v>12.493014202476722</v>
      </c>
      <c r="K192" s="12"/>
      <c r="L192" s="12" t="b">
        <f t="shared" si="11"/>
        <v>1</v>
      </c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MD192" s="1"/>
      <c r="AME192" s="1"/>
      <c r="AMF192" s="1"/>
      <c r="AMG192" s="1"/>
      <c r="AMH192" s="1"/>
      <c r="AMI192" s="1"/>
    </row>
    <row r="193" spans="1:1023" s="13" customFormat="1">
      <c r="A193" s="13">
        <v>181</v>
      </c>
      <c r="B193" s="22" t="s">
        <v>604</v>
      </c>
      <c r="C193" s="13">
        <v>1</v>
      </c>
      <c r="D193" s="22" t="s">
        <v>15</v>
      </c>
      <c r="E193" s="23">
        <v>4680</v>
      </c>
      <c r="F193" s="23">
        <v>6000</v>
      </c>
      <c r="G193" s="23">
        <v>5010</v>
      </c>
      <c r="H193" s="24">
        <f t="shared" si="8"/>
        <v>5230</v>
      </c>
      <c r="I193" s="25">
        <f t="shared" si="9"/>
        <v>686.94977982382375</v>
      </c>
      <c r="J193" s="26">
        <f t="shared" si="10"/>
        <v>13.134795025312119</v>
      </c>
      <c r="K193" s="12"/>
      <c r="L193" s="12" t="b">
        <f t="shared" si="11"/>
        <v>1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MD193" s="1"/>
      <c r="AME193" s="1"/>
      <c r="AMF193" s="1"/>
      <c r="AMG193" s="1"/>
      <c r="AMH193" s="1"/>
      <c r="AMI193" s="1"/>
    </row>
    <row r="194" spans="1:1023" s="13" customFormat="1">
      <c r="A194" s="13">
        <v>182</v>
      </c>
      <c r="B194" s="22" t="s">
        <v>605</v>
      </c>
      <c r="C194" s="13">
        <v>1</v>
      </c>
      <c r="D194" s="22" t="s">
        <v>15</v>
      </c>
      <c r="E194" s="23">
        <v>2730</v>
      </c>
      <c r="F194" s="23">
        <v>3100</v>
      </c>
      <c r="G194" s="23">
        <v>2900</v>
      </c>
      <c r="H194" s="24">
        <f t="shared" si="8"/>
        <v>2910</v>
      </c>
      <c r="I194" s="25">
        <f t="shared" si="9"/>
        <v>185.20259177452135</v>
      </c>
      <c r="J194" s="26">
        <f t="shared" si="10"/>
        <v>6.3643502328014208</v>
      </c>
      <c r="K194" s="12"/>
      <c r="L194" s="12" t="b">
        <f t="shared" si="11"/>
        <v>1</v>
      </c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MD194" s="1"/>
      <c r="AME194" s="1"/>
      <c r="AMF194" s="1"/>
      <c r="AMG194" s="1"/>
      <c r="AMH194" s="1"/>
      <c r="AMI194" s="1"/>
    </row>
    <row r="195" spans="1:1023" s="13" customFormat="1">
      <c r="A195" s="13">
        <v>183</v>
      </c>
      <c r="B195" s="22" t="s">
        <v>60</v>
      </c>
      <c r="C195" s="13">
        <v>1</v>
      </c>
      <c r="D195" s="22" t="s">
        <v>15</v>
      </c>
      <c r="E195" s="23">
        <v>17264</v>
      </c>
      <c r="F195" s="23">
        <v>18400</v>
      </c>
      <c r="G195" s="23">
        <v>19900</v>
      </c>
      <c r="H195" s="24">
        <f t="shared" si="8"/>
        <v>18521.333333333332</v>
      </c>
      <c r="I195" s="25">
        <f t="shared" si="9"/>
        <v>1322.1820348701358</v>
      </c>
      <c r="J195" s="26">
        <f t="shared" si="10"/>
        <v>7.1386979062169882</v>
      </c>
      <c r="K195" s="12"/>
      <c r="L195" s="12" t="b">
        <f t="shared" si="11"/>
        <v>1</v>
      </c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MD195" s="1"/>
      <c r="AME195" s="1"/>
      <c r="AMF195" s="1"/>
      <c r="AMG195" s="1"/>
      <c r="AMH195" s="1"/>
      <c r="AMI195" s="1"/>
    </row>
    <row r="196" spans="1:1023" s="13" customFormat="1">
      <c r="A196" s="13">
        <v>184</v>
      </c>
      <c r="B196" s="22" t="s">
        <v>606</v>
      </c>
      <c r="C196" s="13">
        <v>1</v>
      </c>
      <c r="D196" s="22" t="s">
        <v>15</v>
      </c>
      <c r="E196" s="23">
        <v>5265</v>
      </c>
      <c r="F196" s="23">
        <v>6200</v>
      </c>
      <c r="G196" s="23">
        <v>6630</v>
      </c>
      <c r="H196" s="24">
        <f t="shared" si="8"/>
        <v>6031.666666666667</v>
      </c>
      <c r="I196" s="25">
        <f t="shared" si="9"/>
        <v>697.89564644962024</v>
      </c>
      <c r="J196" s="26">
        <f t="shared" si="10"/>
        <v>11.570527434920479</v>
      </c>
      <c r="K196" s="12"/>
      <c r="L196" s="12" t="b">
        <f t="shared" si="11"/>
        <v>1</v>
      </c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MD196" s="1"/>
      <c r="AME196" s="1"/>
      <c r="AMF196" s="1"/>
      <c r="AMG196" s="1"/>
      <c r="AMH196" s="1"/>
      <c r="AMI196" s="1"/>
    </row>
    <row r="197" spans="1:1023" s="13" customFormat="1">
      <c r="A197" s="13">
        <v>185</v>
      </c>
      <c r="B197" s="27" t="s">
        <v>607</v>
      </c>
      <c r="C197" s="13">
        <v>1</v>
      </c>
      <c r="D197" s="22" t="s">
        <v>15</v>
      </c>
      <c r="E197" s="23">
        <v>19565</v>
      </c>
      <c r="F197" s="23">
        <v>22400</v>
      </c>
      <c r="G197" s="23">
        <v>23480</v>
      </c>
      <c r="H197" s="24">
        <f t="shared" si="8"/>
        <v>21815</v>
      </c>
      <c r="I197" s="25">
        <f t="shared" si="9"/>
        <v>2021.9977744794874</v>
      </c>
      <c r="J197" s="26">
        <f t="shared" si="10"/>
        <v>9.2688415057505722</v>
      </c>
      <c r="K197" s="12"/>
      <c r="L197" s="12" t="b">
        <f t="shared" si="11"/>
        <v>1</v>
      </c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MD197" s="1"/>
      <c r="AME197" s="1"/>
      <c r="AMF197" s="1"/>
      <c r="AMG197" s="1"/>
      <c r="AMH197" s="1"/>
      <c r="AMI197" s="1"/>
    </row>
    <row r="198" spans="1:1023" s="13" customFormat="1">
      <c r="A198" s="13">
        <v>186</v>
      </c>
      <c r="B198" s="22" t="s">
        <v>608</v>
      </c>
      <c r="C198" s="13">
        <v>1</v>
      </c>
      <c r="D198" s="22" t="s">
        <v>15</v>
      </c>
      <c r="E198" s="23">
        <v>4940</v>
      </c>
      <c r="F198" s="23">
        <v>5500</v>
      </c>
      <c r="G198" s="23">
        <v>7068</v>
      </c>
      <c r="H198" s="24">
        <f t="shared" si="8"/>
        <v>5836</v>
      </c>
      <c r="I198" s="25">
        <f t="shared" si="9"/>
        <v>1103.0720738011637</v>
      </c>
      <c r="J198" s="26">
        <f t="shared" si="10"/>
        <v>18.901166446215964</v>
      </c>
      <c r="K198" s="12"/>
      <c r="L198" s="12" t="b">
        <f t="shared" si="11"/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MD198" s="1"/>
      <c r="AME198" s="1"/>
      <c r="AMF198" s="1"/>
      <c r="AMG198" s="1"/>
      <c r="AMH198" s="1"/>
      <c r="AMI198" s="1"/>
    </row>
    <row r="199" spans="1:1023" s="13" customFormat="1">
      <c r="A199" s="13">
        <v>187</v>
      </c>
      <c r="B199" s="22" t="s">
        <v>609</v>
      </c>
      <c r="C199" s="13">
        <v>1</v>
      </c>
      <c r="D199" s="22" t="s">
        <v>15</v>
      </c>
      <c r="E199" s="23">
        <v>494</v>
      </c>
      <c r="F199" s="23">
        <v>600</v>
      </c>
      <c r="G199" s="23">
        <v>500</v>
      </c>
      <c r="H199" s="24">
        <f t="shared" si="8"/>
        <v>531.33333333333337</v>
      </c>
      <c r="I199" s="25">
        <f t="shared" si="9"/>
        <v>59.542701763804217</v>
      </c>
      <c r="J199" s="26">
        <f t="shared" si="10"/>
        <v>11.206280131205309</v>
      </c>
      <c r="K199" s="12"/>
      <c r="L199" s="12" t="b">
        <f t="shared" si="11"/>
        <v>1</v>
      </c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MD199" s="1"/>
      <c r="AME199" s="1"/>
      <c r="AMF199" s="1"/>
      <c r="AMG199" s="1"/>
      <c r="AMH199" s="1"/>
      <c r="AMI199" s="1"/>
    </row>
    <row r="200" spans="1:1023" s="13" customFormat="1">
      <c r="A200" s="13">
        <v>188</v>
      </c>
      <c r="B200" s="22" t="s">
        <v>39</v>
      </c>
      <c r="C200" s="13">
        <v>1</v>
      </c>
      <c r="D200" s="22" t="s">
        <v>15</v>
      </c>
      <c r="E200" s="23">
        <v>2470</v>
      </c>
      <c r="F200" s="23">
        <v>3000</v>
      </c>
      <c r="G200" s="23">
        <v>2600</v>
      </c>
      <c r="H200" s="24">
        <f t="shared" si="8"/>
        <v>2690</v>
      </c>
      <c r="I200" s="25">
        <f t="shared" si="9"/>
        <v>276.22454633866266</v>
      </c>
      <c r="J200" s="26">
        <f t="shared" si="10"/>
        <v>10.268570495861065</v>
      </c>
      <c r="K200" s="12"/>
      <c r="L200" s="12" t="b">
        <f t="shared" si="11"/>
        <v>1</v>
      </c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MD200" s="1"/>
      <c r="AME200" s="1"/>
      <c r="AMF200" s="1"/>
      <c r="AMG200" s="1"/>
      <c r="AMH200" s="1"/>
      <c r="AMI200" s="1"/>
    </row>
    <row r="201" spans="1:1023" s="13" customFormat="1">
      <c r="A201" s="13">
        <v>189</v>
      </c>
      <c r="B201" s="22" t="s">
        <v>610</v>
      </c>
      <c r="C201" s="13">
        <v>1</v>
      </c>
      <c r="D201" s="22" t="s">
        <v>15</v>
      </c>
      <c r="E201" s="23">
        <v>4810</v>
      </c>
      <c r="F201" s="23">
        <v>5100</v>
      </c>
      <c r="G201" s="23">
        <v>5530</v>
      </c>
      <c r="H201" s="24">
        <f t="shared" ref="H201:H264" si="12">(E201+F201+G201)/3</f>
        <v>5146.666666666667</v>
      </c>
      <c r="I201" s="25">
        <f t="shared" ref="I201:I264" si="13">STDEVA(E201:G201)</f>
        <v>362.26141573915004</v>
      </c>
      <c r="J201" s="26">
        <f t="shared" ref="J201:J264" si="14">I201/H201*100</f>
        <v>7.0387580778332248</v>
      </c>
      <c r="K201" s="12"/>
      <c r="L201" s="12" t="b">
        <f t="shared" si="11"/>
        <v>1</v>
      </c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MD201" s="1"/>
      <c r="AME201" s="1"/>
      <c r="AMF201" s="1"/>
      <c r="AMG201" s="1"/>
      <c r="AMH201" s="1"/>
      <c r="AMI201" s="1"/>
    </row>
    <row r="202" spans="1:1023" s="13" customFormat="1">
      <c r="A202" s="13">
        <v>190</v>
      </c>
      <c r="B202" s="22" t="s">
        <v>611</v>
      </c>
      <c r="C202" s="13">
        <v>1</v>
      </c>
      <c r="D202" s="22" t="s">
        <v>15</v>
      </c>
      <c r="E202" s="23">
        <v>2860</v>
      </c>
      <c r="F202" s="23">
        <v>3500</v>
      </c>
      <c r="G202" s="23">
        <v>3600</v>
      </c>
      <c r="H202" s="24">
        <f t="shared" si="12"/>
        <v>3320</v>
      </c>
      <c r="I202" s="25">
        <f t="shared" si="13"/>
        <v>401.49719799769463</v>
      </c>
      <c r="J202" s="26">
        <f t="shared" si="14"/>
        <v>12.093289096316104</v>
      </c>
      <c r="K202" s="12"/>
      <c r="L202" s="12" t="b">
        <f t="shared" si="11"/>
        <v>1</v>
      </c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MD202" s="1"/>
      <c r="AME202" s="1"/>
      <c r="AMF202" s="1"/>
      <c r="AMG202" s="1"/>
      <c r="AMH202" s="1"/>
      <c r="AMI202" s="1"/>
    </row>
    <row r="203" spans="1:1023" s="13" customFormat="1">
      <c r="A203" s="13">
        <v>191</v>
      </c>
      <c r="B203" s="22" t="s">
        <v>89</v>
      </c>
      <c r="C203" s="13">
        <v>1</v>
      </c>
      <c r="D203" s="22" t="s">
        <v>15</v>
      </c>
      <c r="E203" s="23">
        <v>2340</v>
      </c>
      <c r="F203" s="23">
        <v>2500</v>
      </c>
      <c r="G203" s="23">
        <v>2810</v>
      </c>
      <c r="H203" s="24">
        <f t="shared" si="12"/>
        <v>2550</v>
      </c>
      <c r="I203" s="25">
        <f t="shared" si="13"/>
        <v>238.9560629069704</v>
      </c>
      <c r="J203" s="26">
        <f t="shared" si="14"/>
        <v>9.3708259963517815</v>
      </c>
      <c r="K203" s="12"/>
      <c r="L203" s="12" t="b">
        <f t="shared" ref="L203:L266" si="15">J203&lt;33</f>
        <v>1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MD203" s="1"/>
      <c r="AME203" s="1"/>
      <c r="AMF203" s="1"/>
      <c r="AMG203" s="1"/>
      <c r="AMH203" s="1"/>
      <c r="AMI203" s="1"/>
    </row>
    <row r="204" spans="1:1023" s="13" customFormat="1">
      <c r="A204" s="13">
        <v>192</v>
      </c>
      <c r="B204" s="22" t="s">
        <v>90</v>
      </c>
      <c r="C204" s="13">
        <v>1</v>
      </c>
      <c r="D204" s="22" t="s">
        <v>15</v>
      </c>
      <c r="E204" s="23">
        <v>10920</v>
      </c>
      <c r="F204" s="23">
        <v>12000</v>
      </c>
      <c r="G204" s="23">
        <v>13100</v>
      </c>
      <c r="H204" s="24">
        <f t="shared" si="12"/>
        <v>12006.666666666666</v>
      </c>
      <c r="I204" s="25">
        <f t="shared" si="13"/>
        <v>1090.0152904126317</v>
      </c>
      <c r="J204" s="26">
        <f t="shared" si="14"/>
        <v>9.078417188333967</v>
      </c>
      <c r="K204" s="12"/>
      <c r="L204" s="12" t="b">
        <f t="shared" si="15"/>
        <v>1</v>
      </c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MD204" s="1"/>
      <c r="AME204" s="1"/>
      <c r="AMF204" s="1"/>
      <c r="AMG204" s="1"/>
      <c r="AMH204" s="1"/>
      <c r="AMI204" s="1"/>
    </row>
    <row r="205" spans="1:1023" s="13" customFormat="1">
      <c r="A205" s="13">
        <v>193</v>
      </c>
      <c r="B205" s="22" t="s">
        <v>612</v>
      </c>
      <c r="C205" s="13">
        <v>1</v>
      </c>
      <c r="D205" s="22" t="s">
        <v>15</v>
      </c>
      <c r="E205" s="23">
        <v>780</v>
      </c>
      <c r="F205" s="23">
        <v>800</v>
      </c>
      <c r="G205" s="23">
        <v>800</v>
      </c>
      <c r="H205" s="24">
        <f t="shared" si="12"/>
        <v>793.33333333333337</v>
      </c>
      <c r="I205" s="25">
        <f t="shared" si="13"/>
        <v>11.547005383792516</v>
      </c>
      <c r="J205" s="26">
        <f t="shared" si="14"/>
        <v>1.455504880309981</v>
      </c>
      <c r="K205" s="12"/>
      <c r="L205" s="12" t="b">
        <f t="shared" si="15"/>
        <v>1</v>
      </c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MD205" s="1"/>
      <c r="AME205" s="1"/>
      <c r="AMF205" s="1"/>
      <c r="AMG205" s="1"/>
      <c r="AMH205" s="1"/>
      <c r="AMI205" s="1"/>
    </row>
    <row r="206" spans="1:1023" s="13" customFormat="1">
      <c r="A206" s="13">
        <v>194</v>
      </c>
      <c r="B206" s="22" t="s">
        <v>613</v>
      </c>
      <c r="C206" s="13">
        <v>1</v>
      </c>
      <c r="D206" s="22" t="s">
        <v>15</v>
      </c>
      <c r="E206" s="23">
        <v>31980</v>
      </c>
      <c r="F206" s="23">
        <v>34500</v>
      </c>
      <c r="G206" s="23">
        <v>34220</v>
      </c>
      <c r="H206" s="24">
        <f t="shared" si="12"/>
        <v>33566.666666666664</v>
      </c>
      <c r="I206" s="25">
        <f t="shared" si="13"/>
        <v>1381.2072014485493</v>
      </c>
      <c r="J206" s="26">
        <f t="shared" si="14"/>
        <v>4.1148178791913095</v>
      </c>
      <c r="K206" s="12"/>
      <c r="L206" s="12" t="b">
        <f t="shared" si="15"/>
        <v>1</v>
      </c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MD206" s="1"/>
      <c r="AME206" s="1"/>
      <c r="AMF206" s="1"/>
      <c r="AMG206" s="1"/>
      <c r="AMH206" s="1"/>
      <c r="AMI206" s="1"/>
    </row>
    <row r="207" spans="1:1023" s="13" customFormat="1">
      <c r="A207" s="13">
        <v>195</v>
      </c>
      <c r="B207" s="22" t="s">
        <v>614</v>
      </c>
      <c r="C207" s="13">
        <v>1</v>
      </c>
      <c r="D207" s="22" t="s">
        <v>15</v>
      </c>
      <c r="E207" s="23">
        <v>1560</v>
      </c>
      <c r="F207" s="23">
        <v>1700</v>
      </c>
      <c r="G207" s="23">
        <v>1790</v>
      </c>
      <c r="H207" s="24">
        <f t="shared" si="12"/>
        <v>1683.3333333333333</v>
      </c>
      <c r="I207" s="25">
        <f t="shared" si="13"/>
        <v>115.90225767142474</v>
      </c>
      <c r="J207" s="26">
        <f t="shared" si="14"/>
        <v>6.8852826339460247</v>
      </c>
      <c r="K207" s="12"/>
      <c r="L207" s="12" t="b">
        <f t="shared" si="15"/>
        <v>1</v>
      </c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MD207" s="1"/>
      <c r="AME207" s="1"/>
      <c r="AMF207" s="1"/>
      <c r="AMG207" s="1"/>
      <c r="AMH207" s="1"/>
      <c r="AMI207" s="1"/>
    </row>
    <row r="208" spans="1:1023" s="13" customFormat="1">
      <c r="A208" s="13">
        <v>196</v>
      </c>
      <c r="B208" s="22" t="s">
        <v>42</v>
      </c>
      <c r="C208" s="13">
        <v>1</v>
      </c>
      <c r="D208" s="22" t="s">
        <v>15</v>
      </c>
      <c r="E208" s="23">
        <v>26910</v>
      </c>
      <c r="F208" s="23">
        <v>32200</v>
      </c>
      <c r="G208" s="23">
        <v>33910</v>
      </c>
      <c r="H208" s="24">
        <f t="shared" si="12"/>
        <v>31006.666666666668</v>
      </c>
      <c r="I208" s="25">
        <f t="shared" si="13"/>
        <v>3649.3880765593199</v>
      </c>
      <c r="J208" s="26">
        <f t="shared" si="14"/>
        <v>11.769688486000817</v>
      </c>
      <c r="K208" s="12"/>
      <c r="L208" s="12" t="b">
        <f t="shared" si="15"/>
        <v>1</v>
      </c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MD208" s="1"/>
      <c r="AME208" s="1"/>
      <c r="AMF208" s="1"/>
      <c r="AMG208" s="1"/>
      <c r="AMH208" s="1"/>
      <c r="AMI208" s="1"/>
    </row>
    <row r="209" spans="1:1023" s="13" customFormat="1">
      <c r="A209" s="13">
        <v>197</v>
      </c>
      <c r="B209" s="22" t="s">
        <v>615</v>
      </c>
      <c r="C209" s="13">
        <v>1</v>
      </c>
      <c r="D209" s="22" t="s">
        <v>15</v>
      </c>
      <c r="E209" s="23">
        <v>429</v>
      </c>
      <c r="F209" s="23">
        <v>500</v>
      </c>
      <c r="G209" s="23">
        <v>500</v>
      </c>
      <c r="H209" s="24">
        <f t="shared" si="12"/>
        <v>476.33333333333331</v>
      </c>
      <c r="I209" s="25">
        <f t="shared" si="13"/>
        <v>40.991869112463434</v>
      </c>
      <c r="J209" s="26">
        <f t="shared" si="14"/>
        <v>8.6057108003772083</v>
      </c>
      <c r="K209" s="12"/>
      <c r="L209" s="12" t="b">
        <f t="shared" si="15"/>
        <v>1</v>
      </c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MD209" s="1"/>
      <c r="AME209" s="1"/>
      <c r="AMF209" s="1"/>
      <c r="AMG209" s="1"/>
      <c r="AMH209" s="1"/>
      <c r="AMI209" s="1"/>
    </row>
    <row r="210" spans="1:1023" s="13" customFormat="1">
      <c r="A210" s="13">
        <v>198</v>
      </c>
      <c r="B210" s="22" t="s">
        <v>616</v>
      </c>
      <c r="C210" s="13">
        <v>1</v>
      </c>
      <c r="D210" s="22" t="s">
        <v>15</v>
      </c>
      <c r="E210" s="23">
        <v>364</v>
      </c>
      <c r="F210" s="23">
        <v>400</v>
      </c>
      <c r="G210" s="23">
        <v>400</v>
      </c>
      <c r="H210" s="24">
        <f t="shared" si="12"/>
        <v>388</v>
      </c>
      <c r="I210" s="25">
        <f t="shared" si="13"/>
        <v>20.784609690826528</v>
      </c>
      <c r="J210" s="26">
        <f t="shared" si="14"/>
        <v>5.3568581677387961</v>
      </c>
      <c r="K210" s="12"/>
      <c r="L210" s="12" t="b">
        <f t="shared" si="15"/>
        <v>1</v>
      </c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MD210" s="1"/>
      <c r="AME210" s="1"/>
      <c r="AMF210" s="1"/>
      <c r="AMG210" s="1"/>
      <c r="AMH210" s="1"/>
      <c r="AMI210" s="1"/>
    </row>
    <row r="211" spans="1:1023" s="13" customFormat="1">
      <c r="A211" s="13">
        <v>199</v>
      </c>
      <c r="B211" s="22" t="s">
        <v>512</v>
      </c>
      <c r="C211" s="13">
        <v>1</v>
      </c>
      <c r="D211" s="22" t="s">
        <v>15</v>
      </c>
      <c r="E211" s="23">
        <v>36530</v>
      </c>
      <c r="F211" s="23">
        <v>42300</v>
      </c>
      <c r="G211" s="23">
        <v>39090</v>
      </c>
      <c r="H211" s="24">
        <f t="shared" si="12"/>
        <v>39306.666666666664</v>
      </c>
      <c r="I211" s="25">
        <f t="shared" si="13"/>
        <v>2891.0955247679613</v>
      </c>
      <c r="J211" s="26">
        <f t="shared" si="14"/>
        <v>7.3552294558207967</v>
      </c>
      <c r="K211" s="12"/>
      <c r="L211" s="12" t="b">
        <f t="shared" si="15"/>
        <v>1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MD211" s="1"/>
      <c r="AME211" s="1"/>
      <c r="AMF211" s="1"/>
      <c r="AMG211" s="1"/>
      <c r="AMH211" s="1"/>
      <c r="AMI211" s="1"/>
    </row>
    <row r="212" spans="1:1023" s="13" customFormat="1">
      <c r="A212" s="13">
        <v>200</v>
      </c>
      <c r="B212" s="22" t="s">
        <v>63</v>
      </c>
      <c r="C212" s="13">
        <v>1</v>
      </c>
      <c r="D212" s="22" t="s">
        <v>15</v>
      </c>
      <c r="E212" s="23">
        <v>57720</v>
      </c>
      <c r="F212" s="23">
        <v>63000</v>
      </c>
      <c r="G212" s="23">
        <v>61760</v>
      </c>
      <c r="H212" s="24">
        <f t="shared" si="12"/>
        <v>60826.666666666664</v>
      </c>
      <c r="I212" s="25">
        <f t="shared" si="13"/>
        <v>2760.9660145197972</v>
      </c>
      <c r="J212" s="26">
        <f t="shared" si="14"/>
        <v>4.5390717029588954</v>
      </c>
      <c r="K212" s="12"/>
      <c r="L212" s="12" t="b">
        <f t="shared" si="15"/>
        <v>1</v>
      </c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MD212" s="1"/>
      <c r="AME212" s="1"/>
      <c r="AMF212" s="1"/>
      <c r="AMG212" s="1"/>
      <c r="AMH212" s="1"/>
      <c r="AMI212" s="1"/>
    </row>
    <row r="213" spans="1:1023" s="13" customFormat="1">
      <c r="A213" s="13">
        <v>201</v>
      </c>
      <c r="B213" s="22" t="s">
        <v>617</v>
      </c>
      <c r="C213" s="13">
        <v>1</v>
      </c>
      <c r="D213" s="22" t="s">
        <v>15</v>
      </c>
      <c r="E213" s="23">
        <v>15613</v>
      </c>
      <c r="F213" s="23">
        <v>17700</v>
      </c>
      <c r="G213" s="23">
        <v>17950</v>
      </c>
      <c r="H213" s="24">
        <f t="shared" si="12"/>
        <v>17087.666666666668</v>
      </c>
      <c r="I213" s="25">
        <f t="shared" si="13"/>
        <v>1283.2015949699148</v>
      </c>
      <c r="J213" s="26">
        <f t="shared" si="14"/>
        <v>7.5095191169259392</v>
      </c>
      <c r="K213" s="12"/>
      <c r="L213" s="12" t="b">
        <f t="shared" si="15"/>
        <v>1</v>
      </c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MD213" s="1"/>
      <c r="AME213" s="1"/>
      <c r="AMF213" s="1"/>
      <c r="AMG213" s="1"/>
      <c r="AMH213" s="1"/>
      <c r="AMI213" s="1"/>
    </row>
    <row r="214" spans="1:1023" s="13" customFormat="1">
      <c r="A214" s="13">
        <v>202</v>
      </c>
      <c r="B214" s="22" t="s">
        <v>77</v>
      </c>
      <c r="C214" s="13">
        <v>1</v>
      </c>
      <c r="D214" s="22" t="s">
        <v>15</v>
      </c>
      <c r="E214" s="23">
        <v>7345</v>
      </c>
      <c r="F214" s="23">
        <v>8300</v>
      </c>
      <c r="G214" s="23">
        <v>9300</v>
      </c>
      <c r="H214" s="24">
        <f t="shared" si="12"/>
        <v>8315</v>
      </c>
      <c r="I214" s="25">
        <f t="shared" si="13"/>
        <v>977.58631332481332</v>
      </c>
      <c r="J214" s="26">
        <f t="shared" si="14"/>
        <v>11.756900941970095</v>
      </c>
      <c r="K214" s="12"/>
      <c r="L214" s="12" t="b">
        <f t="shared" si="15"/>
        <v>1</v>
      </c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MD214" s="1"/>
      <c r="AME214" s="1"/>
      <c r="AMF214" s="1"/>
      <c r="AMG214" s="1"/>
      <c r="AMH214" s="1"/>
      <c r="AMI214" s="1"/>
    </row>
    <row r="215" spans="1:1023" s="13" customFormat="1">
      <c r="A215" s="13">
        <v>203</v>
      </c>
      <c r="B215" s="22" t="s">
        <v>618</v>
      </c>
      <c r="C215" s="13">
        <v>1</v>
      </c>
      <c r="D215" s="22" t="s">
        <v>15</v>
      </c>
      <c r="E215" s="23">
        <v>3185</v>
      </c>
      <c r="F215" s="23">
        <v>3700</v>
      </c>
      <c r="G215" s="23">
        <v>3800</v>
      </c>
      <c r="H215" s="24">
        <f t="shared" si="12"/>
        <v>3561.6666666666665</v>
      </c>
      <c r="I215" s="25">
        <f t="shared" si="13"/>
        <v>330.01262602108625</v>
      </c>
      <c r="J215" s="26">
        <f t="shared" si="14"/>
        <v>9.2656797198246021</v>
      </c>
      <c r="K215" s="12"/>
      <c r="L215" s="12" t="b">
        <f t="shared" si="15"/>
        <v>1</v>
      </c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MD215" s="1"/>
      <c r="AME215" s="1"/>
      <c r="AMF215" s="1"/>
      <c r="AMG215" s="1"/>
      <c r="AMH215" s="1"/>
      <c r="AMI215" s="1"/>
    </row>
    <row r="216" spans="1:1023" s="13" customFormat="1">
      <c r="A216" s="13">
        <v>204</v>
      </c>
      <c r="B216" s="22" t="s">
        <v>619</v>
      </c>
      <c r="C216" s="13">
        <v>1</v>
      </c>
      <c r="D216" s="22" t="s">
        <v>15</v>
      </c>
      <c r="E216" s="23">
        <v>2340</v>
      </c>
      <c r="F216" s="23">
        <v>2700</v>
      </c>
      <c r="G216" s="23">
        <v>2810</v>
      </c>
      <c r="H216" s="24">
        <f t="shared" si="12"/>
        <v>2616.6666666666665</v>
      </c>
      <c r="I216" s="25">
        <f t="shared" si="13"/>
        <v>245.83192089989726</v>
      </c>
      <c r="J216" s="26">
        <f t="shared" si="14"/>
        <v>9.3948504802508506</v>
      </c>
      <c r="K216" s="12"/>
      <c r="L216" s="12" t="b">
        <f t="shared" si="15"/>
        <v>1</v>
      </c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MD216" s="1"/>
      <c r="AME216" s="1"/>
      <c r="AMF216" s="1"/>
      <c r="AMG216" s="1"/>
      <c r="AMH216" s="1"/>
      <c r="AMI216" s="1"/>
    </row>
    <row r="217" spans="1:1023" s="13" customFormat="1">
      <c r="A217" s="13">
        <v>205</v>
      </c>
      <c r="B217" s="22" t="s">
        <v>276</v>
      </c>
      <c r="C217" s="13">
        <v>1</v>
      </c>
      <c r="D217" s="22" t="s">
        <v>15</v>
      </c>
      <c r="E217" s="23">
        <v>4160</v>
      </c>
      <c r="F217" s="23">
        <v>4500</v>
      </c>
      <c r="G217" s="23">
        <v>4450</v>
      </c>
      <c r="H217" s="24">
        <f t="shared" si="12"/>
        <v>4370</v>
      </c>
      <c r="I217" s="25">
        <f t="shared" si="13"/>
        <v>183.5755975068582</v>
      </c>
      <c r="J217" s="26">
        <f t="shared" si="14"/>
        <v>4.2008145882576242</v>
      </c>
      <c r="K217" s="12"/>
      <c r="L217" s="12" t="b">
        <f t="shared" si="15"/>
        <v>1</v>
      </c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MD217" s="1"/>
      <c r="AME217" s="1"/>
      <c r="AMF217" s="1"/>
      <c r="AMG217" s="1"/>
      <c r="AMH217" s="1"/>
      <c r="AMI217" s="1"/>
    </row>
    <row r="218" spans="1:1023" s="13" customFormat="1">
      <c r="A218" s="13">
        <v>206</v>
      </c>
      <c r="B218" s="22" t="s">
        <v>43</v>
      </c>
      <c r="C218" s="13">
        <v>1</v>
      </c>
      <c r="D218" s="22" t="s">
        <v>15</v>
      </c>
      <c r="E218" s="23">
        <v>3354</v>
      </c>
      <c r="F218" s="23">
        <v>4200</v>
      </c>
      <c r="G218" s="23">
        <v>3590</v>
      </c>
      <c r="H218" s="24">
        <f t="shared" si="12"/>
        <v>3714.6666666666665</v>
      </c>
      <c r="I218" s="25">
        <f t="shared" si="13"/>
        <v>436.5608014164045</v>
      </c>
      <c r="J218" s="26">
        <f t="shared" si="14"/>
        <v>11.752354668424386</v>
      </c>
      <c r="K218" s="12"/>
      <c r="L218" s="12" t="b">
        <f t="shared" si="15"/>
        <v>1</v>
      </c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MD218" s="1"/>
      <c r="AME218" s="1"/>
      <c r="AMF218" s="1"/>
      <c r="AMG218" s="1"/>
      <c r="AMH218" s="1"/>
      <c r="AMI218" s="1"/>
    </row>
    <row r="219" spans="1:1023" s="13" customFormat="1">
      <c r="A219" s="13">
        <v>207</v>
      </c>
      <c r="B219" s="22" t="s">
        <v>44</v>
      </c>
      <c r="C219" s="13">
        <v>1</v>
      </c>
      <c r="D219" s="22" t="s">
        <v>15</v>
      </c>
      <c r="E219" s="23">
        <v>3175</v>
      </c>
      <c r="F219" s="23">
        <v>3400</v>
      </c>
      <c r="G219" s="23">
        <v>3700</v>
      </c>
      <c r="H219" s="24">
        <f t="shared" si="12"/>
        <v>3425</v>
      </c>
      <c r="I219" s="25">
        <f t="shared" si="13"/>
        <v>263.39134382131846</v>
      </c>
      <c r="J219" s="26">
        <f t="shared" si="14"/>
        <v>7.6902582137611226</v>
      </c>
      <c r="K219" s="12"/>
      <c r="L219" s="12" t="b">
        <f t="shared" si="15"/>
        <v>1</v>
      </c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MD219" s="1"/>
      <c r="AME219" s="1"/>
      <c r="AMF219" s="1"/>
      <c r="AMG219" s="1"/>
      <c r="AMH219" s="1"/>
      <c r="AMI219" s="1"/>
    </row>
    <row r="220" spans="1:1023" s="13" customFormat="1">
      <c r="A220" s="13">
        <v>208</v>
      </c>
      <c r="B220" s="22" t="s">
        <v>620</v>
      </c>
      <c r="C220" s="13">
        <v>1</v>
      </c>
      <c r="D220" s="22" t="s">
        <v>471</v>
      </c>
      <c r="E220" s="23">
        <v>8450</v>
      </c>
      <c r="F220" s="23">
        <v>9200</v>
      </c>
      <c r="G220" s="23">
        <v>10600</v>
      </c>
      <c r="H220" s="24">
        <f t="shared" si="12"/>
        <v>9416.6666666666661</v>
      </c>
      <c r="I220" s="25">
        <f t="shared" si="13"/>
        <v>1091.2531023247234</v>
      </c>
      <c r="J220" s="26">
        <f t="shared" si="14"/>
        <v>11.58852852026255</v>
      </c>
      <c r="K220" s="12"/>
      <c r="L220" s="12" t="b">
        <f t="shared" si="15"/>
        <v>1</v>
      </c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MD220" s="1"/>
      <c r="AME220" s="1"/>
      <c r="AMF220" s="1"/>
      <c r="AMG220" s="1"/>
      <c r="AMH220" s="1"/>
      <c r="AMI220" s="1"/>
    </row>
    <row r="221" spans="1:1023" s="13" customFormat="1">
      <c r="A221" s="13">
        <v>209</v>
      </c>
      <c r="B221" s="22" t="s">
        <v>621</v>
      </c>
      <c r="C221" s="13">
        <v>1</v>
      </c>
      <c r="D221" s="22" t="s">
        <v>15</v>
      </c>
      <c r="E221" s="23">
        <v>1560</v>
      </c>
      <c r="F221" s="23">
        <v>1700</v>
      </c>
      <c r="G221" s="23">
        <v>1870</v>
      </c>
      <c r="H221" s="24">
        <f t="shared" si="12"/>
        <v>1710</v>
      </c>
      <c r="I221" s="25">
        <f t="shared" si="13"/>
        <v>155.24174696260025</v>
      </c>
      <c r="J221" s="26">
        <f t="shared" si="14"/>
        <v>9.078464734654986</v>
      </c>
      <c r="K221" s="12"/>
      <c r="L221" s="12" t="b">
        <f t="shared" si="15"/>
        <v>1</v>
      </c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MD221" s="1"/>
      <c r="AME221" s="1"/>
      <c r="AMF221" s="1"/>
      <c r="AMG221" s="1"/>
      <c r="AMH221" s="1"/>
      <c r="AMI221" s="1"/>
    </row>
    <row r="222" spans="1:1023" s="13" customFormat="1">
      <c r="A222" s="13">
        <v>210</v>
      </c>
      <c r="B222" s="38" t="s">
        <v>622</v>
      </c>
      <c r="C222" s="37">
        <v>1</v>
      </c>
      <c r="D222" s="38" t="s">
        <v>15</v>
      </c>
      <c r="E222" s="35">
        <v>390</v>
      </c>
      <c r="F222" s="35">
        <v>400</v>
      </c>
      <c r="G222" s="35">
        <v>470</v>
      </c>
      <c r="H222" s="39">
        <f t="shared" si="12"/>
        <v>420</v>
      </c>
      <c r="I222" s="40">
        <f t="shared" si="13"/>
        <v>43.588989435406738</v>
      </c>
      <c r="J222" s="41">
        <f t="shared" si="14"/>
        <v>10.378330817953984</v>
      </c>
      <c r="K222" s="12"/>
      <c r="L222" s="12" t="b">
        <f t="shared" si="15"/>
        <v>1</v>
      </c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MD222" s="1"/>
      <c r="AME222" s="1"/>
      <c r="AMF222" s="1"/>
      <c r="AMG222" s="1"/>
      <c r="AMH222" s="1"/>
      <c r="AMI222" s="1"/>
    </row>
    <row r="223" spans="1:1023" s="13" customFormat="1" ht="31.5" customHeight="1">
      <c r="A223" s="90" t="s">
        <v>624</v>
      </c>
      <c r="B223" s="91"/>
      <c r="C223" s="91"/>
      <c r="D223" s="91"/>
      <c r="E223" s="93"/>
      <c r="F223" s="93"/>
      <c r="G223" s="93"/>
      <c r="H223" s="94"/>
      <c r="I223" s="95"/>
      <c r="J223" s="96"/>
      <c r="K223" s="12"/>
      <c r="L223" s="12" t="b">
        <f t="shared" si="15"/>
        <v>1</v>
      </c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MD223" s="1"/>
      <c r="AME223" s="1"/>
      <c r="AMF223" s="1"/>
      <c r="AMG223" s="1"/>
      <c r="AMH223" s="1"/>
      <c r="AMI223" s="1"/>
    </row>
    <row r="224" spans="1:1023" s="13" customFormat="1">
      <c r="A224" s="92">
        <v>1</v>
      </c>
      <c r="B224" s="46" t="s">
        <v>92</v>
      </c>
      <c r="C224" s="47">
        <v>1</v>
      </c>
      <c r="D224" s="46" t="s">
        <v>15</v>
      </c>
      <c r="E224" s="34">
        <v>17638</v>
      </c>
      <c r="F224" s="34">
        <v>15780</v>
      </c>
      <c r="G224" s="34">
        <v>11050</v>
      </c>
      <c r="H224" s="48">
        <f t="shared" si="12"/>
        <v>14822.666666666666</v>
      </c>
      <c r="I224" s="49">
        <f t="shared" si="13"/>
        <v>3396.7339214800609</v>
      </c>
      <c r="J224" s="50">
        <f t="shared" si="14"/>
        <v>22.915808591436949</v>
      </c>
      <c r="K224" s="12"/>
      <c r="L224" s="12" t="b">
        <f t="shared" si="15"/>
        <v>1</v>
      </c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MD224" s="1"/>
      <c r="AME224" s="1"/>
      <c r="AMF224" s="1"/>
      <c r="AMG224" s="1"/>
      <c r="AMH224" s="1"/>
      <c r="AMI224" s="1"/>
    </row>
    <row r="225" spans="1:1023" s="13" customFormat="1">
      <c r="A225" s="36">
        <v>2</v>
      </c>
      <c r="B225" s="22" t="s">
        <v>14</v>
      </c>
      <c r="C225" s="13">
        <v>1</v>
      </c>
      <c r="D225" s="22" t="s">
        <v>15</v>
      </c>
      <c r="E225" s="23">
        <v>2884</v>
      </c>
      <c r="F225" s="23">
        <v>2410</v>
      </c>
      <c r="G225" s="23">
        <v>4060</v>
      </c>
      <c r="H225" s="24">
        <f t="shared" si="12"/>
        <v>3118</v>
      </c>
      <c r="I225" s="25">
        <f t="shared" si="13"/>
        <v>849.52457292299675</v>
      </c>
      <c r="J225" s="26">
        <f t="shared" si="14"/>
        <v>27.245816963534214</v>
      </c>
      <c r="K225" s="12"/>
      <c r="L225" s="12" t="b">
        <f t="shared" si="15"/>
        <v>1</v>
      </c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MD225" s="1"/>
      <c r="AME225" s="1"/>
      <c r="AMF225" s="1"/>
      <c r="AMG225" s="1"/>
      <c r="AMH225" s="1"/>
      <c r="AMI225" s="1"/>
    </row>
    <row r="226" spans="1:1023" s="13" customFormat="1">
      <c r="A226" s="36">
        <v>3</v>
      </c>
      <c r="B226" s="22" t="s">
        <v>16</v>
      </c>
      <c r="C226" s="13">
        <v>1</v>
      </c>
      <c r="D226" s="22" t="s">
        <v>15</v>
      </c>
      <c r="E226" s="23">
        <v>9742</v>
      </c>
      <c r="F226" s="23">
        <v>8500</v>
      </c>
      <c r="G226" s="23">
        <v>10400</v>
      </c>
      <c r="H226" s="24">
        <f t="shared" si="12"/>
        <v>9547.3333333333339</v>
      </c>
      <c r="I226" s="25">
        <f t="shared" si="13"/>
        <v>964.84264692919396</v>
      </c>
      <c r="J226" s="26">
        <f t="shared" si="14"/>
        <v>10.105886253709873</v>
      </c>
      <c r="K226" s="12"/>
      <c r="L226" s="12" t="b">
        <f t="shared" si="15"/>
        <v>1</v>
      </c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MD226" s="1"/>
      <c r="AME226" s="1"/>
      <c r="AMF226" s="1"/>
      <c r="AMG226" s="1"/>
      <c r="AMH226" s="1"/>
      <c r="AMI226" s="1"/>
    </row>
    <row r="227" spans="1:1023" s="13" customFormat="1">
      <c r="A227" s="92">
        <v>4</v>
      </c>
      <c r="B227" s="22" t="s">
        <v>93</v>
      </c>
      <c r="C227" s="13">
        <v>1</v>
      </c>
      <c r="D227" s="22" t="s">
        <v>15</v>
      </c>
      <c r="E227" s="23">
        <v>31862</v>
      </c>
      <c r="F227" s="23">
        <v>27100</v>
      </c>
      <c r="G227" s="23">
        <v>41700</v>
      </c>
      <c r="H227" s="24">
        <f t="shared" si="12"/>
        <v>33554</v>
      </c>
      <c r="I227" s="25">
        <f t="shared" si="13"/>
        <v>7445.6126678736118</v>
      </c>
      <c r="J227" s="26">
        <f t="shared" si="14"/>
        <v>22.189940596869558</v>
      </c>
      <c r="K227" s="12"/>
      <c r="L227" s="12" t="b">
        <f t="shared" si="15"/>
        <v>1</v>
      </c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MD227" s="1"/>
      <c r="AME227" s="1"/>
      <c r="AMF227" s="1"/>
      <c r="AMG227" s="1"/>
      <c r="AMH227" s="1"/>
      <c r="AMI227" s="1"/>
    </row>
    <row r="228" spans="1:1023" s="13" customFormat="1">
      <c r="A228" s="36">
        <v>5</v>
      </c>
      <c r="B228" s="22" t="s">
        <v>94</v>
      </c>
      <c r="C228" s="13">
        <v>1</v>
      </c>
      <c r="D228" s="22" t="s">
        <v>15</v>
      </c>
      <c r="E228" s="23">
        <v>28596</v>
      </c>
      <c r="F228" s="23">
        <v>24650</v>
      </c>
      <c r="G228" s="23">
        <v>32280</v>
      </c>
      <c r="H228" s="24">
        <f t="shared" si="12"/>
        <v>28508.666666666668</v>
      </c>
      <c r="I228" s="25">
        <f t="shared" si="13"/>
        <v>3815.7496423813309</v>
      </c>
      <c r="J228" s="26">
        <f t="shared" si="14"/>
        <v>13.38452508844561</v>
      </c>
      <c r="K228" s="12"/>
      <c r="L228" s="12" t="b">
        <f t="shared" si="15"/>
        <v>1</v>
      </c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MD228" s="1"/>
      <c r="AME228" s="1"/>
      <c r="AMF228" s="1"/>
      <c r="AMG228" s="1"/>
      <c r="AMH228" s="1"/>
      <c r="AMI228" s="1"/>
    </row>
    <row r="229" spans="1:1023" s="13" customFormat="1">
      <c r="A229" s="36">
        <v>6</v>
      </c>
      <c r="B229" s="22" t="s">
        <v>95</v>
      </c>
      <c r="C229" s="13">
        <v>1</v>
      </c>
      <c r="D229" s="22" t="s">
        <v>15</v>
      </c>
      <c r="E229" s="23">
        <v>17200</v>
      </c>
      <c r="F229" s="23">
        <v>14910</v>
      </c>
      <c r="G229" s="23">
        <v>19480</v>
      </c>
      <c r="H229" s="24">
        <f t="shared" si="12"/>
        <v>17196.666666666668</v>
      </c>
      <c r="I229" s="25">
        <f t="shared" si="13"/>
        <v>2285.0018234857744</v>
      </c>
      <c r="J229" s="26">
        <f t="shared" si="14"/>
        <v>13.287469413563333</v>
      </c>
      <c r="K229" s="12"/>
      <c r="L229" s="12" t="b">
        <f t="shared" si="15"/>
        <v>1</v>
      </c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MD229" s="1"/>
      <c r="AME229" s="1"/>
      <c r="AMF229" s="1"/>
      <c r="AMG229" s="1"/>
      <c r="AMH229" s="1"/>
      <c r="AMI229" s="1"/>
    </row>
    <row r="230" spans="1:1023" s="13" customFormat="1">
      <c r="A230" s="92">
        <v>7</v>
      </c>
      <c r="B230" s="22" t="s">
        <v>65</v>
      </c>
      <c r="C230" s="13">
        <v>1</v>
      </c>
      <c r="D230" s="22" t="s">
        <v>15</v>
      </c>
      <c r="E230" s="23">
        <v>17496</v>
      </c>
      <c r="F230" s="23">
        <v>14740</v>
      </c>
      <c r="G230" s="23">
        <v>22700</v>
      </c>
      <c r="H230" s="24">
        <f t="shared" si="12"/>
        <v>18312</v>
      </c>
      <c r="I230" s="25">
        <f t="shared" si="13"/>
        <v>4042.2508581234788</v>
      </c>
      <c r="J230" s="26">
        <f t="shared" si="14"/>
        <v>22.074327534531886</v>
      </c>
      <c r="K230" s="12"/>
      <c r="L230" s="12" t="b">
        <f t="shared" si="15"/>
        <v>1</v>
      </c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MD230" s="1"/>
      <c r="AME230" s="1"/>
      <c r="AMF230" s="1"/>
      <c r="AMG230" s="1"/>
      <c r="AMH230" s="1"/>
      <c r="AMI230" s="1"/>
    </row>
    <row r="231" spans="1:1023" s="13" customFormat="1">
      <c r="A231" s="36">
        <v>8</v>
      </c>
      <c r="B231" s="22" t="s">
        <v>96</v>
      </c>
      <c r="C231" s="13">
        <v>1</v>
      </c>
      <c r="D231" s="22" t="s">
        <v>15</v>
      </c>
      <c r="E231" s="23">
        <v>4247</v>
      </c>
      <c r="F231" s="23">
        <v>3720</v>
      </c>
      <c r="G231" s="23">
        <v>5500</v>
      </c>
      <c r="H231" s="24">
        <f t="shared" si="12"/>
        <v>4489</v>
      </c>
      <c r="I231" s="25">
        <f t="shared" si="13"/>
        <v>914.34293347736877</v>
      </c>
      <c r="J231" s="26">
        <f t="shared" si="14"/>
        <v>20.368521574456867</v>
      </c>
      <c r="K231" s="12"/>
      <c r="L231" s="12" t="b">
        <f t="shared" si="15"/>
        <v>1</v>
      </c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MD231" s="1"/>
      <c r="AME231" s="1"/>
      <c r="AMF231" s="1"/>
      <c r="AMG231" s="1"/>
      <c r="AMH231" s="1"/>
      <c r="AMI231" s="1"/>
    </row>
    <row r="232" spans="1:1023" s="13" customFormat="1">
      <c r="A232" s="36">
        <v>9</v>
      </c>
      <c r="B232" s="22" t="s">
        <v>17</v>
      </c>
      <c r="C232" s="13">
        <v>1</v>
      </c>
      <c r="D232" s="22" t="s">
        <v>15</v>
      </c>
      <c r="E232" s="23">
        <v>5819</v>
      </c>
      <c r="F232" s="23">
        <v>5050</v>
      </c>
      <c r="G232" s="23">
        <v>7370</v>
      </c>
      <c r="H232" s="24">
        <f t="shared" si="12"/>
        <v>6079.666666666667</v>
      </c>
      <c r="I232" s="25">
        <f t="shared" si="13"/>
        <v>1181.7615382696019</v>
      </c>
      <c r="J232" s="26">
        <f t="shared" si="14"/>
        <v>19.437933081905836</v>
      </c>
      <c r="K232" s="12"/>
      <c r="L232" s="12" t="b">
        <f t="shared" si="15"/>
        <v>1</v>
      </c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MD232" s="1"/>
      <c r="AME232" s="1"/>
      <c r="AMF232" s="1"/>
      <c r="AMG232" s="1"/>
      <c r="AMH232" s="1"/>
      <c r="AMI232" s="1"/>
    </row>
    <row r="233" spans="1:1023" s="13" customFormat="1">
      <c r="A233" s="92">
        <v>10</v>
      </c>
      <c r="B233" s="22" t="s">
        <v>66</v>
      </c>
      <c r="C233" s="13">
        <v>1</v>
      </c>
      <c r="D233" s="22" t="s">
        <v>15</v>
      </c>
      <c r="E233" s="23">
        <v>2192</v>
      </c>
      <c r="F233" s="23">
        <v>1900</v>
      </c>
      <c r="G233" s="23">
        <v>2500</v>
      </c>
      <c r="H233" s="24">
        <f t="shared" si="12"/>
        <v>2197.3333333333335</v>
      </c>
      <c r="I233" s="25">
        <f t="shared" si="13"/>
        <v>300.03555344880886</v>
      </c>
      <c r="J233" s="26">
        <f t="shared" si="14"/>
        <v>13.65453064845914</v>
      </c>
      <c r="K233" s="12"/>
      <c r="L233" s="12" t="b">
        <f t="shared" si="15"/>
        <v>1</v>
      </c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MD233" s="1"/>
      <c r="AME233" s="1"/>
      <c r="AMF233" s="1"/>
      <c r="AMG233" s="1"/>
      <c r="AMH233" s="1"/>
      <c r="AMI233" s="1"/>
    </row>
    <row r="234" spans="1:1023" s="13" customFormat="1">
      <c r="A234" s="36">
        <v>11</v>
      </c>
      <c r="B234" s="22" t="s">
        <v>97</v>
      </c>
      <c r="C234" s="13">
        <v>1</v>
      </c>
      <c r="D234" s="22" t="s">
        <v>15</v>
      </c>
      <c r="E234" s="23">
        <v>41495</v>
      </c>
      <c r="F234" s="23">
        <v>37800</v>
      </c>
      <c r="G234" s="23">
        <v>27800</v>
      </c>
      <c r="H234" s="24">
        <f t="shared" si="12"/>
        <v>35698.333333333336</v>
      </c>
      <c r="I234" s="25">
        <f t="shared" si="13"/>
        <v>7085.2669909702945</v>
      </c>
      <c r="J234" s="26">
        <f t="shared" si="14"/>
        <v>19.847612841786155</v>
      </c>
      <c r="K234" s="12"/>
      <c r="L234" s="12" t="b">
        <f t="shared" si="15"/>
        <v>1</v>
      </c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MD234" s="1"/>
      <c r="AME234" s="1"/>
      <c r="AMF234" s="1"/>
      <c r="AMG234" s="1"/>
      <c r="AMH234" s="1"/>
      <c r="AMI234" s="1"/>
    </row>
    <row r="235" spans="1:1023" s="13" customFormat="1">
      <c r="A235" s="36">
        <v>12</v>
      </c>
      <c r="B235" s="22" t="s">
        <v>98</v>
      </c>
      <c r="C235" s="13">
        <v>1</v>
      </c>
      <c r="D235" s="22" t="s">
        <v>15</v>
      </c>
      <c r="E235" s="23">
        <v>49050</v>
      </c>
      <c r="F235" s="23">
        <v>44500</v>
      </c>
      <c r="G235" s="23">
        <v>49600</v>
      </c>
      <c r="H235" s="24">
        <f t="shared" si="12"/>
        <v>47716.666666666664</v>
      </c>
      <c r="I235" s="25">
        <f t="shared" si="13"/>
        <v>2799.2558534963059</v>
      </c>
      <c r="J235" s="26">
        <f t="shared" si="14"/>
        <v>5.8664111494857965</v>
      </c>
      <c r="K235" s="12"/>
      <c r="L235" s="12" t="b">
        <f t="shared" si="15"/>
        <v>1</v>
      </c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MD235" s="1"/>
      <c r="AME235" s="1"/>
      <c r="AMF235" s="1"/>
      <c r="AMG235" s="1"/>
      <c r="AMH235" s="1"/>
      <c r="AMI235" s="1"/>
    </row>
    <row r="236" spans="1:1023" s="13" customFormat="1">
      <c r="A236" s="92">
        <v>13</v>
      </c>
      <c r="B236" s="22" t="s">
        <v>99</v>
      </c>
      <c r="C236" s="13">
        <v>1</v>
      </c>
      <c r="D236" s="22" t="s">
        <v>15</v>
      </c>
      <c r="E236" s="23">
        <v>270</v>
      </c>
      <c r="F236" s="23">
        <v>240</v>
      </c>
      <c r="G236" s="23">
        <v>260</v>
      </c>
      <c r="H236" s="24">
        <f t="shared" si="12"/>
        <v>256.66666666666669</v>
      </c>
      <c r="I236" s="25">
        <f t="shared" si="13"/>
        <v>15.275252316519467</v>
      </c>
      <c r="J236" s="26">
        <f t="shared" si="14"/>
        <v>5.9513970064361557</v>
      </c>
      <c r="K236" s="12"/>
      <c r="L236" s="12" t="b">
        <f t="shared" si="15"/>
        <v>1</v>
      </c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MD236" s="1"/>
      <c r="AME236" s="1"/>
      <c r="AMF236" s="1"/>
      <c r="AMG236" s="1"/>
      <c r="AMH236" s="1"/>
      <c r="AMI236" s="1"/>
    </row>
    <row r="237" spans="1:1023" s="13" customFormat="1">
      <c r="A237" s="36">
        <v>14</v>
      </c>
      <c r="B237" s="22" t="s">
        <v>100</v>
      </c>
      <c r="C237" s="13">
        <v>1</v>
      </c>
      <c r="D237" s="22" t="s">
        <v>19</v>
      </c>
      <c r="E237" s="23">
        <v>2240</v>
      </c>
      <c r="F237" s="23">
        <v>2970</v>
      </c>
      <c r="G237" s="23">
        <v>1950</v>
      </c>
      <c r="H237" s="24">
        <f t="shared" si="12"/>
        <v>2386.6666666666665</v>
      </c>
      <c r="I237" s="25">
        <f t="shared" si="13"/>
        <v>525.57904575176315</v>
      </c>
      <c r="J237" s="26">
        <f t="shared" si="14"/>
        <v>22.021468397420247</v>
      </c>
      <c r="K237" s="12"/>
      <c r="L237" s="12" t="b">
        <f t="shared" si="15"/>
        <v>1</v>
      </c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MD237" s="1"/>
      <c r="AME237" s="1"/>
      <c r="AMF237" s="1"/>
      <c r="AMG237" s="1"/>
      <c r="AMH237" s="1"/>
      <c r="AMI237" s="1"/>
    </row>
    <row r="238" spans="1:1023" s="13" customFormat="1">
      <c r="A238" s="36">
        <v>15</v>
      </c>
      <c r="B238" s="22" t="s">
        <v>101</v>
      </c>
      <c r="C238" s="13">
        <v>1</v>
      </c>
      <c r="D238" s="22" t="s">
        <v>19</v>
      </c>
      <c r="E238" s="23">
        <v>2225</v>
      </c>
      <c r="F238" s="23">
        <v>1860</v>
      </c>
      <c r="G238" s="23">
        <v>2650</v>
      </c>
      <c r="H238" s="24">
        <f t="shared" si="12"/>
        <v>2245</v>
      </c>
      <c r="I238" s="25">
        <f t="shared" si="13"/>
        <v>395.37956446938426</v>
      </c>
      <c r="J238" s="26">
        <f t="shared" si="14"/>
        <v>17.611561891732038</v>
      </c>
      <c r="K238" s="12"/>
      <c r="L238" s="12" t="b">
        <f t="shared" si="15"/>
        <v>1</v>
      </c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MD238" s="1"/>
      <c r="AME238" s="1"/>
      <c r="AMF238" s="1"/>
      <c r="AMG238" s="1"/>
      <c r="AMH238" s="1"/>
      <c r="AMI238" s="1"/>
    </row>
    <row r="239" spans="1:1023" s="13" customFormat="1">
      <c r="A239" s="92">
        <v>16</v>
      </c>
      <c r="B239" s="22" t="s">
        <v>102</v>
      </c>
      <c r="C239" s="13">
        <v>1</v>
      </c>
      <c r="D239" s="22" t="s">
        <v>15</v>
      </c>
      <c r="E239" s="23">
        <v>11315</v>
      </c>
      <c r="F239" s="23">
        <v>9910</v>
      </c>
      <c r="G239" s="23">
        <v>9040</v>
      </c>
      <c r="H239" s="24">
        <f t="shared" si="12"/>
        <v>10088.333333333334</v>
      </c>
      <c r="I239" s="25">
        <f t="shared" si="13"/>
        <v>1147.9365545766602</v>
      </c>
      <c r="J239" s="26">
        <f t="shared" si="14"/>
        <v>11.378852350008197</v>
      </c>
      <c r="K239" s="12"/>
      <c r="L239" s="12" t="b">
        <f t="shared" si="15"/>
        <v>1</v>
      </c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MD239" s="1"/>
      <c r="AME239" s="1"/>
      <c r="AMF239" s="1"/>
      <c r="AMG239" s="1"/>
      <c r="AMH239" s="1"/>
      <c r="AMI239" s="1"/>
    </row>
    <row r="240" spans="1:1023" s="13" customFormat="1">
      <c r="A240" s="36">
        <v>17</v>
      </c>
      <c r="B240" s="22" t="s">
        <v>103</v>
      </c>
      <c r="C240" s="13">
        <v>1</v>
      </c>
      <c r="D240" s="22" t="s">
        <v>15</v>
      </c>
      <c r="E240" s="23">
        <v>22287</v>
      </c>
      <c r="F240" s="23">
        <v>19400</v>
      </c>
      <c r="G240" s="23">
        <v>22500</v>
      </c>
      <c r="H240" s="24">
        <f t="shared" si="12"/>
        <v>21395.666666666668</v>
      </c>
      <c r="I240" s="25">
        <f t="shared" si="13"/>
        <v>1731.5762568634777</v>
      </c>
      <c r="J240" s="26">
        <f t="shared" si="14"/>
        <v>8.0931166288974907</v>
      </c>
      <c r="K240" s="12"/>
      <c r="L240" s="12" t="b">
        <f t="shared" si="15"/>
        <v>1</v>
      </c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MD240" s="1"/>
      <c r="AME240" s="1"/>
      <c r="AMF240" s="1"/>
      <c r="AMG240" s="1"/>
      <c r="AMH240" s="1"/>
      <c r="AMI240" s="1"/>
    </row>
    <row r="241" spans="1:1023" s="13" customFormat="1">
      <c r="A241" s="36">
        <v>18</v>
      </c>
      <c r="B241" s="22" t="s">
        <v>104</v>
      </c>
      <c r="C241" s="13">
        <v>1</v>
      </c>
      <c r="D241" s="22" t="s">
        <v>15</v>
      </c>
      <c r="E241" s="23">
        <v>14591</v>
      </c>
      <c r="F241" s="23">
        <v>12700</v>
      </c>
      <c r="G241" s="23">
        <v>16600</v>
      </c>
      <c r="H241" s="24">
        <f t="shared" si="12"/>
        <v>14630.333333333334</v>
      </c>
      <c r="I241" s="25">
        <f t="shared" si="13"/>
        <v>1950.2974986738084</v>
      </c>
      <c r="J241" s="26">
        <f t="shared" si="14"/>
        <v>13.330506245064877</v>
      </c>
      <c r="K241" s="12"/>
      <c r="L241" s="12" t="b">
        <f t="shared" si="15"/>
        <v>1</v>
      </c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MD241" s="1"/>
      <c r="AME241" s="1"/>
      <c r="AMF241" s="1"/>
      <c r="AMG241" s="1"/>
      <c r="AMH241" s="1"/>
      <c r="AMI241" s="1"/>
    </row>
    <row r="242" spans="1:1023" s="13" customFormat="1">
      <c r="A242" s="92">
        <v>19</v>
      </c>
      <c r="B242" s="22" t="s">
        <v>105</v>
      </c>
      <c r="C242" s="13">
        <v>1</v>
      </c>
      <c r="D242" s="22" t="s">
        <v>15</v>
      </c>
      <c r="E242" s="23">
        <v>2813</v>
      </c>
      <c r="F242" s="23">
        <v>2580</v>
      </c>
      <c r="G242" s="23">
        <v>1640</v>
      </c>
      <c r="H242" s="24">
        <f t="shared" si="12"/>
        <v>2344.3333333333335</v>
      </c>
      <c r="I242" s="25">
        <f t="shared" si="13"/>
        <v>620.99624260806365</v>
      </c>
      <c r="J242" s="26">
        <f t="shared" si="14"/>
        <v>26.489246805405813</v>
      </c>
      <c r="K242" s="12"/>
      <c r="L242" s="12" t="b">
        <f t="shared" si="15"/>
        <v>1</v>
      </c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MD242" s="1"/>
      <c r="AME242" s="1"/>
      <c r="AMF242" s="1"/>
      <c r="AMG242" s="1"/>
      <c r="AMH242" s="1"/>
      <c r="AMI242" s="1"/>
    </row>
    <row r="243" spans="1:1023" s="13" customFormat="1" ht="18" customHeight="1">
      <c r="A243" s="36">
        <v>20</v>
      </c>
      <c r="B243" s="22" t="s">
        <v>106</v>
      </c>
      <c r="C243" s="13">
        <v>1</v>
      </c>
      <c r="D243" s="22" t="s">
        <v>15</v>
      </c>
      <c r="E243" s="23">
        <v>1496</v>
      </c>
      <c r="F243" s="23">
        <v>1270</v>
      </c>
      <c r="G243" s="23">
        <v>2050</v>
      </c>
      <c r="H243" s="24">
        <f t="shared" si="12"/>
        <v>1605.3333333333333</v>
      </c>
      <c r="I243" s="25">
        <f t="shared" si="13"/>
        <v>401.32945734562458</v>
      </c>
      <c r="J243" s="26">
        <f t="shared" si="14"/>
        <v>24.999758555582925</v>
      </c>
      <c r="K243" s="12"/>
      <c r="L243" s="12" t="b">
        <f t="shared" si="15"/>
        <v>1</v>
      </c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MD243" s="1"/>
      <c r="AME243" s="1"/>
      <c r="AMF243" s="1"/>
      <c r="AMG243" s="1"/>
      <c r="AMH243" s="1"/>
      <c r="AMI243" s="1"/>
    </row>
    <row r="244" spans="1:1023" s="13" customFormat="1">
      <c r="A244" s="36">
        <v>21</v>
      </c>
      <c r="B244" s="22" t="s">
        <v>49</v>
      </c>
      <c r="C244" s="13">
        <v>1</v>
      </c>
      <c r="D244" s="22" t="s">
        <v>15</v>
      </c>
      <c r="E244" s="23">
        <v>545</v>
      </c>
      <c r="F244" s="23">
        <v>470</v>
      </c>
      <c r="G244" s="23">
        <v>740</v>
      </c>
      <c r="H244" s="24">
        <f t="shared" si="12"/>
        <v>585</v>
      </c>
      <c r="I244" s="25">
        <f t="shared" si="13"/>
        <v>139.37359864766353</v>
      </c>
      <c r="J244" s="26">
        <f t="shared" si="14"/>
        <v>23.82454677737838</v>
      </c>
      <c r="K244" s="12"/>
      <c r="L244" s="12" t="b">
        <f t="shared" si="15"/>
        <v>1</v>
      </c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MD244" s="1"/>
      <c r="AME244" s="1"/>
      <c r="AMF244" s="1"/>
      <c r="AMG244" s="1"/>
      <c r="AMH244" s="1"/>
      <c r="AMI244" s="1"/>
    </row>
    <row r="245" spans="1:1023" s="13" customFormat="1">
      <c r="A245" s="92">
        <v>22</v>
      </c>
      <c r="B245" s="22" t="s">
        <v>20</v>
      </c>
      <c r="C245" s="13">
        <v>1</v>
      </c>
      <c r="D245" s="22" t="s">
        <v>15</v>
      </c>
      <c r="E245" s="23">
        <v>1854</v>
      </c>
      <c r="F245" s="23">
        <v>1550</v>
      </c>
      <c r="G245" s="23">
        <v>2610</v>
      </c>
      <c r="H245" s="24">
        <f t="shared" si="12"/>
        <v>2004.6666666666667</v>
      </c>
      <c r="I245" s="25">
        <f t="shared" si="13"/>
        <v>545.82536889863684</v>
      </c>
      <c r="J245" s="26">
        <f t="shared" si="14"/>
        <v>27.227737058462097</v>
      </c>
      <c r="K245" s="12"/>
      <c r="L245" s="12" t="b">
        <f t="shared" si="15"/>
        <v>1</v>
      </c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MD245" s="1"/>
      <c r="AME245" s="1"/>
      <c r="AMF245" s="1"/>
      <c r="AMG245" s="1"/>
      <c r="AMH245" s="1"/>
      <c r="AMI245" s="1"/>
    </row>
    <row r="246" spans="1:1023" s="13" customFormat="1">
      <c r="A246" s="36">
        <v>23</v>
      </c>
      <c r="B246" s="22" t="s">
        <v>107</v>
      </c>
      <c r="C246" s="13">
        <v>1</v>
      </c>
      <c r="D246" s="22" t="s">
        <v>15</v>
      </c>
      <c r="E246" s="23">
        <v>2375</v>
      </c>
      <c r="F246" s="23">
        <v>2060</v>
      </c>
      <c r="G246" s="23">
        <v>3200</v>
      </c>
      <c r="H246" s="24">
        <f t="shared" si="12"/>
        <v>2545</v>
      </c>
      <c r="I246" s="25">
        <f t="shared" si="13"/>
        <v>588.70620856247137</v>
      </c>
      <c r="J246" s="26">
        <f t="shared" si="14"/>
        <v>23.131874599704179</v>
      </c>
      <c r="K246" s="12"/>
      <c r="L246" s="12" t="b">
        <f t="shared" si="15"/>
        <v>1</v>
      </c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MD246" s="1"/>
      <c r="AME246" s="1"/>
      <c r="AMF246" s="1"/>
      <c r="AMG246" s="1"/>
      <c r="AMH246" s="1"/>
      <c r="AMI246" s="1"/>
    </row>
    <row r="247" spans="1:1023" s="13" customFormat="1">
      <c r="A247" s="36">
        <v>24</v>
      </c>
      <c r="B247" s="22" t="s">
        <v>21</v>
      </c>
      <c r="C247" s="13">
        <v>1</v>
      </c>
      <c r="D247" s="22" t="s">
        <v>15</v>
      </c>
      <c r="E247" s="23">
        <v>19645</v>
      </c>
      <c r="F247" s="23">
        <v>17100</v>
      </c>
      <c r="G247" s="23">
        <v>16900</v>
      </c>
      <c r="H247" s="24">
        <f t="shared" si="12"/>
        <v>17881.666666666668</v>
      </c>
      <c r="I247" s="25">
        <f t="shared" si="13"/>
        <v>1530.3621575736031</v>
      </c>
      <c r="J247" s="26">
        <f t="shared" si="14"/>
        <v>8.5582747184654853</v>
      </c>
      <c r="K247" s="12"/>
      <c r="L247" s="12" t="b">
        <f t="shared" si="15"/>
        <v>1</v>
      </c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MD247" s="1"/>
      <c r="AME247" s="1"/>
      <c r="AMF247" s="1"/>
      <c r="AMG247" s="1"/>
      <c r="AMH247" s="1"/>
      <c r="AMI247" s="1"/>
    </row>
    <row r="248" spans="1:1023" s="13" customFormat="1">
      <c r="A248" s="92">
        <v>25</v>
      </c>
      <c r="B248" s="22" t="s">
        <v>108</v>
      </c>
      <c r="C248" s="13">
        <v>1</v>
      </c>
      <c r="D248" s="22" t="s">
        <v>15</v>
      </c>
      <c r="E248" s="23">
        <v>5595</v>
      </c>
      <c r="F248" s="23">
        <v>4900</v>
      </c>
      <c r="G248" s="23">
        <v>6800</v>
      </c>
      <c r="H248" s="24">
        <f t="shared" si="12"/>
        <v>5765</v>
      </c>
      <c r="I248" s="25">
        <f t="shared" si="13"/>
        <v>961.34021033138936</v>
      </c>
      <c r="J248" s="26">
        <f t="shared" si="14"/>
        <v>16.675458982331126</v>
      </c>
      <c r="K248" s="12"/>
      <c r="L248" s="12" t="b">
        <f t="shared" si="15"/>
        <v>1</v>
      </c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MD248" s="1"/>
      <c r="AME248" s="1"/>
      <c r="AMF248" s="1"/>
      <c r="AMG248" s="1"/>
      <c r="AMH248" s="1"/>
      <c r="AMI248" s="1"/>
    </row>
    <row r="249" spans="1:1023" s="13" customFormat="1" ht="21" customHeight="1">
      <c r="A249" s="36">
        <v>26</v>
      </c>
      <c r="B249" s="22" t="s">
        <v>78</v>
      </c>
      <c r="C249" s="13">
        <v>1</v>
      </c>
      <c r="D249" s="22" t="s">
        <v>15</v>
      </c>
      <c r="E249" s="23">
        <v>17700</v>
      </c>
      <c r="F249" s="23">
        <v>15140</v>
      </c>
      <c r="G249" s="23">
        <v>23950</v>
      </c>
      <c r="H249" s="24">
        <f t="shared" si="12"/>
        <v>18930</v>
      </c>
      <c r="I249" s="25">
        <f t="shared" si="13"/>
        <v>4531.9642540514369</v>
      </c>
      <c r="J249" s="26">
        <f t="shared" si="14"/>
        <v>23.940645821719158</v>
      </c>
      <c r="K249" s="12"/>
      <c r="L249" s="12" t="b">
        <f t="shared" si="15"/>
        <v>1</v>
      </c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MD249" s="1"/>
      <c r="AME249" s="1"/>
      <c r="AMF249" s="1"/>
      <c r="AMG249" s="1"/>
      <c r="AMH249" s="1"/>
      <c r="AMI249" s="1"/>
    </row>
    <row r="250" spans="1:1023" s="13" customFormat="1">
      <c r="A250" s="36">
        <v>27</v>
      </c>
      <c r="B250" s="22" t="s">
        <v>109</v>
      </c>
      <c r="C250" s="13">
        <v>1</v>
      </c>
      <c r="D250" s="22" t="s">
        <v>15</v>
      </c>
      <c r="E250" s="23">
        <v>5715</v>
      </c>
      <c r="F250" s="23">
        <v>4990</v>
      </c>
      <c r="G250" s="23">
        <v>6340</v>
      </c>
      <c r="H250" s="24">
        <f t="shared" si="12"/>
        <v>5681.666666666667</v>
      </c>
      <c r="I250" s="25">
        <f t="shared" si="13"/>
        <v>675.61700195697665</v>
      </c>
      <c r="J250" s="26">
        <f t="shared" si="14"/>
        <v>11.891176332478322</v>
      </c>
      <c r="K250" s="12"/>
      <c r="L250" s="12" t="b">
        <f t="shared" si="15"/>
        <v>1</v>
      </c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MD250" s="1"/>
      <c r="AME250" s="1"/>
      <c r="AMF250" s="1"/>
      <c r="AMG250" s="1"/>
      <c r="AMH250" s="1"/>
      <c r="AMI250" s="1"/>
    </row>
    <row r="251" spans="1:1023" s="13" customFormat="1">
      <c r="A251" s="92">
        <v>28</v>
      </c>
      <c r="B251" s="22" t="s">
        <v>50</v>
      </c>
      <c r="C251" s="13">
        <v>1</v>
      </c>
      <c r="D251" s="22" t="s">
        <v>15</v>
      </c>
      <c r="E251" s="23">
        <v>3090</v>
      </c>
      <c r="F251" s="23">
        <v>2640</v>
      </c>
      <c r="G251" s="23">
        <v>4300</v>
      </c>
      <c r="H251" s="24">
        <f t="shared" si="12"/>
        <v>3343.3333333333335</v>
      </c>
      <c r="I251" s="25">
        <f t="shared" si="13"/>
        <v>858.50645503300325</v>
      </c>
      <c r="J251" s="26">
        <f t="shared" si="14"/>
        <v>25.678159173469687</v>
      </c>
      <c r="K251" s="12"/>
      <c r="L251" s="12" t="b">
        <f t="shared" si="15"/>
        <v>1</v>
      </c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MD251" s="1"/>
      <c r="AME251" s="1"/>
      <c r="AMF251" s="1"/>
      <c r="AMG251" s="1"/>
      <c r="AMH251" s="1"/>
      <c r="AMI251" s="1"/>
    </row>
    <row r="252" spans="1:1023" s="13" customFormat="1">
      <c r="A252" s="36">
        <v>29</v>
      </c>
      <c r="B252" s="22" t="s">
        <v>110</v>
      </c>
      <c r="C252" s="13">
        <v>1</v>
      </c>
      <c r="D252" s="22" t="s">
        <v>15</v>
      </c>
      <c r="E252" s="23">
        <v>5569</v>
      </c>
      <c r="F252" s="23">
        <v>4720</v>
      </c>
      <c r="G252" s="23">
        <v>4120</v>
      </c>
      <c r="H252" s="24">
        <f t="shared" si="12"/>
        <v>4803</v>
      </c>
      <c r="I252" s="25">
        <f t="shared" si="13"/>
        <v>728.05700326279396</v>
      </c>
      <c r="J252" s="26">
        <f t="shared" si="14"/>
        <v>15.158380246987175</v>
      </c>
      <c r="K252" s="12"/>
      <c r="L252" s="12" t="b">
        <f t="shared" si="15"/>
        <v>1</v>
      </c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MD252" s="1"/>
      <c r="AME252" s="1"/>
      <c r="AMF252" s="1"/>
      <c r="AMG252" s="1"/>
      <c r="AMH252" s="1"/>
      <c r="AMI252" s="1"/>
    </row>
    <row r="253" spans="1:1023" s="13" customFormat="1">
      <c r="A253" s="36">
        <v>30</v>
      </c>
      <c r="B253" s="22" t="s">
        <v>111</v>
      </c>
      <c r="C253" s="13">
        <v>1</v>
      </c>
      <c r="D253" s="22" t="s">
        <v>15</v>
      </c>
      <c r="E253" s="23">
        <v>3332</v>
      </c>
      <c r="F253" s="23">
        <v>3010</v>
      </c>
      <c r="G253" s="23">
        <v>2010</v>
      </c>
      <c r="H253" s="24">
        <f t="shared" si="12"/>
        <v>2784</v>
      </c>
      <c r="I253" s="25">
        <f t="shared" si="13"/>
        <v>689.36782634526833</v>
      </c>
      <c r="J253" s="26">
        <f t="shared" si="14"/>
        <v>24.761775371597281</v>
      </c>
      <c r="K253" s="12"/>
      <c r="L253" s="12" t="b">
        <f t="shared" si="15"/>
        <v>1</v>
      </c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MD253" s="1"/>
      <c r="AME253" s="1"/>
      <c r="AMF253" s="1"/>
      <c r="AMG253" s="1"/>
      <c r="AMH253" s="1"/>
      <c r="AMI253" s="1"/>
    </row>
    <row r="254" spans="1:1023" s="13" customFormat="1">
      <c r="A254" s="92">
        <v>31</v>
      </c>
      <c r="B254" s="22" t="s">
        <v>22</v>
      </c>
      <c r="C254" s="13">
        <v>1</v>
      </c>
      <c r="D254" s="22" t="s">
        <v>15</v>
      </c>
      <c r="E254" s="23">
        <v>5351</v>
      </c>
      <c r="F254" s="23">
        <v>4500</v>
      </c>
      <c r="G254" s="23">
        <v>6300</v>
      </c>
      <c r="H254" s="24">
        <f t="shared" si="12"/>
        <v>5383.666666666667</v>
      </c>
      <c r="I254" s="25">
        <f t="shared" si="13"/>
        <v>900.4445198530201</v>
      </c>
      <c r="J254" s="26">
        <f t="shared" si="14"/>
        <v>16.725487954671912</v>
      </c>
      <c r="K254" s="12"/>
      <c r="L254" s="12" t="b">
        <f t="shared" si="15"/>
        <v>1</v>
      </c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MD254" s="1"/>
      <c r="AME254" s="1"/>
      <c r="AMF254" s="1"/>
      <c r="AMG254" s="1"/>
      <c r="AMH254" s="1"/>
      <c r="AMI254" s="1"/>
    </row>
    <row r="255" spans="1:1023" s="13" customFormat="1">
      <c r="A255" s="36">
        <v>32</v>
      </c>
      <c r="B255" s="22" t="s">
        <v>112</v>
      </c>
      <c r="C255" s="13">
        <v>1</v>
      </c>
      <c r="D255" s="22" t="s">
        <v>15</v>
      </c>
      <c r="E255" s="23">
        <v>4448</v>
      </c>
      <c r="F255" s="23">
        <v>3800</v>
      </c>
      <c r="G255" s="23">
        <v>5500</v>
      </c>
      <c r="H255" s="24">
        <f t="shared" si="12"/>
        <v>4582.666666666667</v>
      </c>
      <c r="I255" s="25">
        <f t="shared" si="13"/>
        <v>857.9634801862677</v>
      </c>
      <c r="J255" s="26">
        <f t="shared" si="14"/>
        <v>18.721926393357602</v>
      </c>
      <c r="K255" s="12"/>
      <c r="L255" s="12" t="b">
        <f t="shared" si="15"/>
        <v>1</v>
      </c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MD255" s="1"/>
      <c r="AME255" s="1"/>
      <c r="AMF255" s="1"/>
      <c r="AMG255" s="1"/>
      <c r="AMH255" s="1"/>
      <c r="AMI255" s="1"/>
    </row>
    <row r="256" spans="1:1023" s="13" customFormat="1">
      <c r="A256" s="36">
        <v>33</v>
      </c>
      <c r="B256" s="22" t="s">
        <v>113</v>
      </c>
      <c r="C256" s="13">
        <v>1</v>
      </c>
      <c r="D256" s="22" t="s">
        <v>15</v>
      </c>
      <c r="E256" s="23">
        <v>4810</v>
      </c>
      <c r="F256" s="23">
        <v>4010</v>
      </c>
      <c r="G256" s="23">
        <v>5850</v>
      </c>
      <c r="H256" s="24">
        <f t="shared" si="12"/>
        <v>4890</v>
      </c>
      <c r="I256" s="25">
        <f t="shared" si="13"/>
        <v>922.60500757366367</v>
      </c>
      <c r="J256" s="26">
        <f t="shared" si="14"/>
        <v>18.867178068991077</v>
      </c>
      <c r="K256" s="12"/>
      <c r="L256" s="12" t="b">
        <f t="shared" si="15"/>
        <v>1</v>
      </c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MD256" s="1"/>
      <c r="AME256" s="1"/>
      <c r="AMF256" s="1"/>
      <c r="AMG256" s="1"/>
      <c r="AMH256" s="1"/>
      <c r="AMI256" s="1"/>
    </row>
    <row r="257" spans="1:1023" s="13" customFormat="1">
      <c r="A257" s="92">
        <v>34</v>
      </c>
      <c r="B257" s="22" t="s">
        <v>23</v>
      </c>
      <c r="C257" s="13">
        <v>1</v>
      </c>
      <c r="D257" s="22" t="s">
        <v>15</v>
      </c>
      <c r="E257" s="23">
        <v>3266</v>
      </c>
      <c r="F257" s="23">
        <v>2720</v>
      </c>
      <c r="G257" s="23">
        <v>4640</v>
      </c>
      <c r="H257" s="24">
        <f t="shared" si="12"/>
        <v>3542</v>
      </c>
      <c r="I257" s="25">
        <f t="shared" si="13"/>
        <v>989.30884965211953</v>
      </c>
      <c r="J257" s="26">
        <f t="shared" si="14"/>
        <v>27.930797562171637</v>
      </c>
      <c r="K257" s="12"/>
      <c r="L257" s="12" t="b">
        <f t="shared" si="15"/>
        <v>1</v>
      </c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MD257" s="1"/>
      <c r="AME257" s="1"/>
      <c r="AMF257" s="1"/>
      <c r="AMG257" s="1"/>
      <c r="AMH257" s="1"/>
      <c r="AMI257" s="1"/>
    </row>
    <row r="258" spans="1:1023" s="13" customFormat="1">
      <c r="A258" s="36">
        <v>35</v>
      </c>
      <c r="B258" s="22" t="s">
        <v>51</v>
      </c>
      <c r="C258" s="13">
        <v>1</v>
      </c>
      <c r="D258" s="22" t="s">
        <v>15</v>
      </c>
      <c r="E258" s="23">
        <v>2843</v>
      </c>
      <c r="F258" s="23">
        <v>2500</v>
      </c>
      <c r="G258" s="23">
        <v>3200</v>
      </c>
      <c r="H258" s="24">
        <f t="shared" si="12"/>
        <v>2847.6666666666665</v>
      </c>
      <c r="I258" s="25">
        <f t="shared" si="13"/>
        <v>350.0233325556074</v>
      </c>
      <c r="J258" s="26">
        <f t="shared" si="14"/>
        <v>12.291583725469065</v>
      </c>
      <c r="K258" s="12"/>
      <c r="L258" s="12" t="b">
        <f t="shared" si="15"/>
        <v>1</v>
      </c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MD258" s="1"/>
      <c r="AME258" s="1"/>
      <c r="AMF258" s="1"/>
      <c r="AMG258" s="1"/>
      <c r="AMH258" s="1"/>
      <c r="AMI258" s="1"/>
    </row>
    <row r="259" spans="1:1023" s="13" customFormat="1">
      <c r="A259" s="36">
        <v>36</v>
      </c>
      <c r="B259" s="22" t="s">
        <v>114</v>
      </c>
      <c r="C259" s="13">
        <v>1</v>
      </c>
      <c r="D259" s="22" t="s">
        <v>15</v>
      </c>
      <c r="E259" s="23">
        <v>6774</v>
      </c>
      <c r="F259" s="23">
        <v>5870</v>
      </c>
      <c r="G259" s="23">
        <v>7140</v>
      </c>
      <c r="H259" s="24">
        <f t="shared" si="12"/>
        <v>6594.666666666667</v>
      </c>
      <c r="I259" s="25">
        <f t="shared" si="13"/>
        <v>653.71655427511803</v>
      </c>
      <c r="J259" s="26">
        <f t="shared" si="14"/>
        <v>9.9128066256841585</v>
      </c>
      <c r="K259" s="12"/>
      <c r="L259" s="12" t="b">
        <f t="shared" si="15"/>
        <v>1</v>
      </c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MD259" s="1"/>
      <c r="AME259" s="1"/>
      <c r="AMF259" s="1"/>
      <c r="AMG259" s="1"/>
      <c r="AMH259" s="1"/>
      <c r="AMI259" s="1"/>
    </row>
    <row r="260" spans="1:1023" s="13" customFormat="1">
      <c r="A260" s="92">
        <v>37</v>
      </c>
      <c r="B260" s="22" t="s">
        <v>115</v>
      </c>
      <c r="C260" s="13">
        <v>1</v>
      </c>
      <c r="D260" s="22" t="s">
        <v>15</v>
      </c>
      <c r="E260" s="23">
        <v>4300</v>
      </c>
      <c r="F260" s="23">
        <v>3730</v>
      </c>
      <c r="G260" s="23">
        <v>4400</v>
      </c>
      <c r="H260" s="24">
        <f t="shared" si="12"/>
        <v>4143.333333333333</v>
      </c>
      <c r="I260" s="25">
        <f t="shared" si="13"/>
        <v>361.43233576055883</v>
      </c>
      <c r="J260" s="26">
        <f t="shared" si="14"/>
        <v>8.723226124550898</v>
      </c>
      <c r="K260" s="12"/>
      <c r="L260" s="12" t="b">
        <f t="shared" si="15"/>
        <v>1</v>
      </c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MD260" s="1"/>
      <c r="AME260" s="1"/>
      <c r="AMF260" s="1"/>
      <c r="AMG260" s="1"/>
      <c r="AMH260" s="1"/>
      <c r="AMI260" s="1"/>
    </row>
    <row r="261" spans="1:1023" s="13" customFormat="1">
      <c r="A261" s="36">
        <v>38</v>
      </c>
      <c r="B261" s="22" t="s">
        <v>116</v>
      </c>
      <c r="C261" s="13">
        <v>1</v>
      </c>
      <c r="D261" s="22" t="s">
        <v>15</v>
      </c>
      <c r="E261" s="23">
        <v>5709</v>
      </c>
      <c r="F261" s="23">
        <v>5000</v>
      </c>
      <c r="G261" s="23">
        <v>6400</v>
      </c>
      <c r="H261" s="24">
        <f t="shared" si="12"/>
        <v>5703</v>
      </c>
      <c r="I261" s="25">
        <f t="shared" si="13"/>
        <v>700.01928544862244</v>
      </c>
      <c r="J261" s="26">
        <f t="shared" si="14"/>
        <v>12.274579790437006</v>
      </c>
      <c r="K261" s="12"/>
      <c r="L261" s="12" t="b">
        <f t="shared" si="15"/>
        <v>1</v>
      </c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MD261" s="1"/>
      <c r="AME261" s="1"/>
      <c r="AMF261" s="1"/>
      <c r="AMG261" s="1"/>
      <c r="AMH261" s="1"/>
      <c r="AMI261" s="1"/>
    </row>
    <row r="262" spans="1:1023" s="13" customFormat="1">
      <c r="A262" s="36">
        <v>39</v>
      </c>
      <c r="B262" s="22" t="s">
        <v>68</v>
      </c>
      <c r="C262" s="13">
        <v>1</v>
      </c>
      <c r="D262" s="22" t="s">
        <v>15</v>
      </c>
      <c r="E262" s="23">
        <v>4166</v>
      </c>
      <c r="F262" s="23">
        <v>3600</v>
      </c>
      <c r="G262" s="23">
        <v>4000</v>
      </c>
      <c r="H262" s="24">
        <f t="shared" si="12"/>
        <v>3922</v>
      </c>
      <c r="I262" s="25">
        <f t="shared" si="13"/>
        <v>290.95016755451439</v>
      </c>
      <c r="J262" s="26">
        <f t="shared" si="14"/>
        <v>7.4184132471829267</v>
      </c>
      <c r="K262" s="12"/>
      <c r="L262" s="12" t="b">
        <f t="shared" si="15"/>
        <v>1</v>
      </c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MD262" s="1"/>
      <c r="AME262" s="1"/>
      <c r="AMF262" s="1"/>
      <c r="AMG262" s="1"/>
      <c r="AMH262" s="1"/>
      <c r="AMI262" s="1"/>
    </row>
    <row r="263" spans="1:1023" s="13" customFormat="1">
      <c r="A263" s="92">
        <v>40</v>
      </c>
      <c r="B263" s="22" t="s">
        <v>79</v>
      </c>
      <c r="C263" s="13">
        <v>1</v>
      </c>
      <c r="D263" s="22" t="s">
        <v>15</v>
      </c>
      <c r="E263" s="23">
        <v>4277</v>
      </c>
      <c r="F263" s="23">
        <v>3700</v>
      </c>
      <c r="G263" s="23">
        <v>4400</v>
      </c>
      <c r="H263" s="24">
        <f t="shared" si="12"/>
        <v>4125.666666666667</v>
      </c>
      <c r="I263" s="25">
        <f t="shared" si="13"/>
        <v>373.73297062653347</v>
      </c>
      <c r="J263" s="26">
        <f t="shared" si="14"/>
        <v>9.0587291902690499</v>
      </c>
      <c r="K263" s="12"/>
      <c r="L263" s="12" t="b">
        <f t="shared" si="15"/>
        <v>1</v>
      </c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MD263" s="1"/>
      <c r="AME263" s="1"/>
      <c r="AMF263" s="1"/>
      <c r="AMG263" s="1"/>
      <c r="AMH263" s="1"/>
      <c r="AMI263" s="1"/>
    </row>
    <row r="264" spans="1:1023" s="13" customFormat="1">
      <c r="A264" s="36">
        <v>41</v>
      </c>
      <c r="B264" s="22" t="s">
        <v>117</v>
      </c>
      <c r="C264" s="13">
        <v>1</v>
      </c>
      <c r="D264" s="22" t="s">
        <v>15</v>
      </c>
      <c r="E264" s="23">
        <v>4515</v>
      </c>
      <c r="F264" s="23">
        <v>3850</v>
      </c>
      <c r="G264" s="23">
        <v>5730</v>
      </c>
      <c r="H264" s="24">
        <f t="shared" si="12"/>
        <v>4698.333333333333</v>
      </c>
      <c r="I264" s="25">
        <f t="shared" si="13"/>
        <v>953.3143937512599</v>
      </c>
      <c r="J264" s="26">
        <f t="shared" si="14"/>
        <v>20.290480179168359</v>
      </c>
      <c r="K264" s="12"/>
      <c r="L264" s="12" t="b">
        <f t="shared" si="15"/>
        <v>1</v>
      </c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MD264" s="1"/>
      <c r="AME264" s="1"/>
      <c r="AMF264" s="1"/>
      <c r="AMG264" s="1"/>
      <c r="AMH264" s="1"/>
      <c r="AMI264" s="1"/>
    </row>
    <row r="265" spans="1:1023" s="13" customFormat="1">
      <c r="A265" s="36">
        <v>42</v>
      </c>
      <c r="B265" s="22" t="s">
        <v>118</v>
      </c>
      <c r="C265" s="13">
        <v>1</v>
      </c>
      <c r="D265" s="22" t="s">
        <v>15</v>
      </c>
      <c r="E265" s="23">
        <v>16615</v>
      </c>
      <c r="F265" s="23">
        <v>13910</v>
      </c>
      <c r="G265" s="23">
        <v>20010</v>
      </c>
      <c r="H265" s="24">
        <f t="shared" ref="H265:H329" si="16">(E265+F265+G265)/3</f>
        <v>16845</v>
      </c>
      <c r="I265" s="25">
        <f t="shared" ref="I265:I329" si="17">STDEVA(E265:G265)</f>
        <v>3056.4971781436343</v>
      </c>
      <c r="J265" s="26">
        <f t="shared" ref="J265:J329" si="18">I265/H265*100</f>
        <v>18.144833351995455</v>
      </c>
      <c r="K265" s="12"/>
      <c r="L265" s="12" t="b">
        <f t="shared" si="15"/>
        <v>1</v>
      </c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MD265" s="1"/>
      <c r="AME265" s="1"/>
      <c r="AMF265" s="1"/>
      <c r="AMG265" s="1"/>
      <c r="AMH265" s="1"/>
      <c r="AMI265" s="1"/>
    </row>
    <row r="266" spans="1:1023" s="13" customFormat="1">
      <c r="A266" s="92">
        <v>43</v>
      </c>
      <c r="B266" s="22" t="s">
        <v>119</v>
      </c>
      <c r="C266" s="13">
        <v>1</v>
      </c>
      <c r="D266" s="22" t="s">
        <v>15</v>
      </c>
      <c r="E266" s="23">
        <v>5596</v>
      </c>
      <c r="F266" s="23">
        <v>4830</v>
      </c>
      <c r="G266" s="23">
        <v>6400</v>
      </c>
      <c r="H266" s="24">
        <f t="shared" si="16"/>
        <v>5608.666666666667</v>
      </c>
      <c r="I266" s="25">
        <f t="shared" si="17"/>
        <v>785.07664169387681</v>
      </c>
      <c r="J266" s="26">
        <f t="shared" si="18"/>
        <v>13.997562849647155</v>
      </c>
      <c r="K266" s="12"/>
      <c r="L266" s="12" t="b">
        <f t="shared" si="15"/>
        <v>1</v>
      </c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MD266" s="1"/>
      <c r="AME266" s="1"/>
      <c r="AMF266" s="1"/>
      <c r="AMG266" s="1"/>
      <c r="AMH266" s="1"/>
      <c r="AMI266" s="1"/>
    </row>
    <row r="267" spans="1:1023" s="29" customFormat="1">
      <c r="A267" s="36">
        <v>44</v>
      </c>
      <c r="B267" s="22" t="s">
        <v>120</v>
      </c>
      <c r="C267" s="13">
        <v>1</v>
      </c>
      <c r="D267" s="22" t="s">
        <v>15</v>
      </c>
      <c r="E267" s="23">
        <v>1200</v>
      </c>
      <c r="F267" s="23">
        <v>1070</v>
      </c>
      <c r="G267" s="23">
        <v>760</v>
      </c>
      <c r="H267" s="24">
        <f t="shared" si="16"/>
        <v>1010</v>
      </c>
      <c r="I267" s="25">
        <f t="shared" si="17"/>
        <v>226.05309110914629</v>
      </c>
      <c r="J267" s="26">
        <f t="shared" si="18"/>
        <v>22.381494169222403</v>
      </c>
      <c r="K267" s="12"/>
      <c r="L267" s="12" t="b">
        <f t="shared" ref="L267:L330" si="19">J267&lt;33</f>
        <v>1</v>
      </c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MD267" s="1"/>
      <c r="AME267" s="1"/>
      <c r="AMF267" s="1"/>
      <c r="AMG267" s="1"/>
      <c r="AMH267" s="1"/>
      <c r="AMI267" s="1"/>
    </row>
    <row r="268" spans="1:1023" s="29" customFormat="1">
      <c r="A268" s="36">
        <v>45</v>
      </c>
      <c r="B268" s="22" t="s">
        <v>25</v>
      </c>
      <c r="C268" s="13">
        <v>1</v>
      </c>
      <c r="D268" s="22" t="s">
        <v>15</v>
      </c>
      <c r="E268" s="23">
        <v>2600</v>
      </c>
      <c r="F268" s="23">
        <v>2300</v>
      </c>
      <c r="G268" s="23">
        <v>1800</v>
      </c>
      <c r="H268" s="24">
        <f t="shared" si="16"/>
        <v>2233.3333333333335</v>
      </c>
      <c r="I268" s="25">
        <f t="shared" si="17"/>
        <v>404.14518843273765</v>
      </c>
      <c r="J268" s="26">
        <f t="shared" si="18"/>
        <v>18.096053213406162</v>
      </c>
      <c r="K268" s="12"/>
      <c r="L268" s="12" t="b">
        <f t="shared" si="19"/>
        <v>1</v>
      </c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MD268" s="1"/>
      <c r="AME268" s="1"/>
      <c r="AMF268" s="1"/>
      <c r="AMG268" s="1"/>
      <c r="AMH268" s="1"/>
      <c r="AMI268" s="1"/>
    </row>
    <row r="269" spans="1:1023" s="29" customFormat="1">
      <c r="A269" s="92">
        <v>46</v>
      </c>
      <c r="B269" s="22" t="s">
        <v>121</v>
      </c>
      <c r="C269" s="13">
        <v>1</v>
      </c>
      <c r="D269" s="22" t="s">
        <v>15</v>
      </c>
      <c r="E269" s="23">
        <v>3500</v>
      </c>
      <c r="F269" s="23">
        <v>3100</v>
      </c>
      <c r="G269" s="23">
        <v>3200</v>
      </c>
      <c r="H269" s="24">
        <f t="shared" si="16"/>
        <v>3266.6666666666665</v>
      </c>
      <c r="I269" s="25">
        <f t="shared" si="17"/>
        <v>208.16659994661327</v>
      </c>
      <c r="J269" s="26">
        <f t="shared" si="18"/>
        <v>6.3724469371412225</v>
      </c>
      <c r="K269" s="12"/>
      <c r="L269" s="12" t="b">
        <f t="shared" si="19"/>
        <v>1</v>
      </c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MD269" s="1"/>
      <c r="AME269" s="1"/>
      <c r="AMF269" s="1"/>
      <c r="AMG269" s="1"/>
      <c r="AMH269" s="1"/>
      <c r="AMI269" s="1"/>
    </row>
    <row r="270" spans="1:1023" s="29" customFormat="1" ht="12.75" customHeight="1">
      <c r="A270" s="36">
        <v>47</v>
      </c>
      <c r="B270" s="22" t="s">
        <v>122</v>
      </c>
      <c r="C270" s="13">
        <v>1</v>
      </c>
      <c r="D270" s="22" t="s">
        <v>15</v>
      </c>
      <c r="E270" s="23">
        <v>4246</v>
      </c>
      <c r="F270" s="23">
        <v>3730</v>
      </c>
      <c r="G270" s="23">
        <v>4070</v>
      </c>
      <c r="H270" s="24">
        <f t="shared" si="16"/>
        <v>4015.3333333333335</v>
      </c>
      <c r="I270" s="25">
        <f t="shared" si="17"/>
        <v>262.30770734641663</v>
      </c>
      <c r="J270" s="26">
        <f t="shared" si="18"/>
        <v>6.5326508553814531</v>
      </c>
      <c r="K270" s="30"/>
      <c r="L270" s="12" t="b">
        <f t="shared" si="19"/>
        <v>1</v>
      </c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MD270" s="1"/>
      <c r="AME270" s="1"/>
      <c r="AMF270" s="1"/>
      <c r="AMG270" s="1"/>
      <c r="AMH270" s="1"/>
      <c r="AMI270" s="1"/>
    </row>
    <row r="271" spans="1:1023" s="29" customFormat="1">
      <c r="A271" s="36">
        <v>48</v>
      </c>
      <c r="B271" s="22" t="s">
        <v>26</v>
      </c>
      <c r="C271" s="13">
        <v>1</v>
      </c>
      <c r="D271" s="22" t="s">
        <v>15</v>
      </c>
      <c r="E271" s="23">
        <v>3000</v>
      </c>
      <c r="F271" s="23">
        <v>2600</v>
      </c>
      <c r="G271" s="23">
        <v>3470</v>
      </c>
      <c r="H271" s="24">
        <f t="shared" si="16"/>
        <v>3023.3333333333335</v>
      </c>
      <c r="I271" s="25">
        <f t="shared" si="17"/>
        <v>435.46909572704919</v>
      </c>
      <c r="J271" s="26">
        <f t="shared" si="18"/>
        <v>14.403608458447051</v>
      </c>
      <c r="K271" s="30"/>
      <c r="L271" s="12" t="b">
        <f t="shared" si="19"/>
        <v>1</v>
      </c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MD271" s="1"/>
      <c r="AME271" s="1"/>
      <c r="AMF271" s="1"/>
      <c r="AMG271" s="1"/>
      <c r="AMH271" s="1"/>
      <c r="AMI271" s="1"/>
    </row>
    <row r="272" spans="1:1023" s="29" customFormat="1">
      <c r="A272" s="92">
        <v>49</v>
      </c>
      <c r="B272" s="22" t="s">
        <v>123</v>
      </c>
      <c r="C272" s="13">
        <v>1</v>
      </c>
      <c r="D272" s="22" t="s">
        <v>15</v>
      </c>
      <c r="E272" s="23">
        <v>1450</v>
      </c>
      <c r="F272" s="23">
        <v>1550</v>
      </c>
      <c r="G272" s="23">
        <v>2200</v>
      </c>
      <c r="H272" s="24">
        <f t="shared" si="16"/>
        <v>1733.3333333333333</v>
      </c>
      <c r="I272" s="25">
        <f t="shared" si="17"/>
        <v>407.2263907623535</v>
      </c>
      <c r="J272" s="26">
        <f t="shared" si="18"/>
        <v>23.493830236289625</v>
      </c>
      <c r="K272" s="30"/>
      <c r="L272" s="12" t="b">
        <f t="shared" si="19"/>
        <v>1</v>
      </c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MD272" s="1"/>
      <c r="AME272" s="1"/>
      <c r="AMF272" s="1"/>
      <c r="AMG272" s="1"/>
      <c r="AMH272" s="1"/>
      <c r="AMI272" s="1"/>
    </row>
    <row r="273" spans="1:1023" s="29" customFormat="1">
      <c r="A273" s="36">
        <v>50</v>
      </c>
      <c r="B273" s="22" t="s">
        <v>124</v>
      </c>
      <c r="C273" s="13">
        <v>1</v>
      </c>
      <c r="D273" s="22" t="s">
        <v>15</v>
      </c>
      <c r="E273" s="23">
        <v>900</v>
      </c>
      <c r="F273" s="23">
        <v>800</v>
      </c>
      <c r="G273" s="23">
        <v>880</v>
      </c>
      <c r="H273" s="24">
        <f t="shared" si="16"/>
        <v>860</v>
      </c>
      <c r="I273" s="25">
        <f t="shared" si="17"/>
        <v>52.915026221291811</v>
      </c>
      <c r="J273" s="26">
        <f t="shared" si="18"/>
        <v>6.1529100257316056</v>
      </c>
      <c r="K273" s="30"/>
      <c r="L273" s="12" t="b">
        <f t="shared" si="19"/>
        <v>1</v>
      </c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MD273" s="1"/>
      <c r="AME273" s="1"/>
      <c r="AMF273" s="1"/>
      <c r="AMG273" s="1"/>
      <c r="AMH273" s="1"/>
      <c r="AMI273" s="1"/>
    </row>
    <row r="274" spans="1:1023" s="29" customFormat="1">
      <c r="A274" s="36">
        <v>51</v>
      </c>
      <c r="B274" s="22" t="s">
        <v>125</v>
      </c>
      <c r="C274" s="13">
        <v>1</v>
      </c>
      <c r="D274" s="22" t="s">
        <v>15</v>
      </c>
      <c r="E274" s="23">
        <v>1400</v>
      </c>
      <c r="F274" s="23">
        <v>1200</v>
      </c>
      <c r="G274" s="23">
        <v>1810</v>
      </c>
      <c r="H274" s="24">
        <f t="shared" si="16"/>
        <v>1470</v>
      </c>
      <c r="I274" s="25">
        <f t="shared" si="17"/>
        <v>310.96623610932426</v>
      </c>
      <c r="J274" s="26">
        <f t="shared" si="18"/>
        <v>21.154165721722741</v>
      </c>
      <c r="K274" s="30"/>
      <c r="L274" s="12" t="b">
        <f t="shared" si="19"/>
        <v>1</v>
      </c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MD274" s="1"/>
      <c r="AME274" s="1"/>
      <c r="AMF274" s="1"/>
      <c r="AMG274" s="1"/>
      <c r="AMH274" s="1"/>
      <c r="AMI274" s="1"/>
    </row>
    <row r="275" spans="1:1023" s="29" customFormat="1">
      <c r="A275" s="92">
        <v>52</v>
      </c>
      <c r="B275" s="22" t="s">
        <v>126</v>
      </c>
      <c r="C275" s="13">
        <v>1</v>
      </c>
      <c r="D275" s="22" t="s">
        <v>15</v>
      </c>
      <c r="E275" s="23">
        <v>6417</v>
      </c>
      <c r="F275" s="23">
        <v>5500</v>
      </c>
      <c r="G275" s="23">
        <v>8400</v>
      </c>
      <c r="H275" s="24">
        <f t="shared" si="16"/>
        <v>6772.333333333333</v>
      </c>
      <c r="I275" s="25">
        <f t="shared" si="17"/>
        <v>1482.2942802741054</v>
      </c>
      <c r="J275" s="26">
        <f t="shared" si="18"/>
        <v>21.887497370784644</v>
      </c>
      <c r="K275" s="30"/>
      <c r="L275" s="12" t="b">
        <f t="shared" si="19"/>
        <v>1</v>
      </c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MD275" s="1"/>
      <c r="AME275" s="1"/>
      <c r="AMF275" s="1"/>
      <c r="AMG275" s="1"/>
      <c r="AMH275" s="1"/>
      <c r="AMI275" s="1"/>
    </row>
    <row r="276" spans="1:1023" s="29" customFormat="1">
      <c r="A276" s="36">
        <v>53</v>
      </c>
      <c r="B276" s="22" t="s">
        <v>127</v>
      </c>
      <c r="C276" s="13">
        <v>1</v>
      </c>
      <c r="D276" s="22" t="s">
        <v>15</v>
      </c>
      <c r="E276" s="23">
        <v>5750</v>
      </c>
      <c r="F276" s="23">
        <v>5000</v>
      </c>
      <c r="G276" s="23">
        <v>6200</v>
      </c>
      <c r="H276" s="24">
        <f t="shared" si="16"/>
        <v>5650</v>
      </c>
      <c r="I276" s="25">
        <f t="shared" si="17"/>
        <v>606.21778264910711</v>
      </c>
      <c r="J276" s="26">
        <f t="shared" si="18"/>
        <v>10.729518276975348</v>
      </c>
      <c r="K276" s="30"/>
      <c r="L276" s="12" t="b">
        <f t="shared" si="19"/>
        <v>1</v>
      </c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MD276" s="1"/>
      <c r="AME276" s="1"/>
      <c r="AMF276" s="1"/>
      <c r="AMG276" s="1"/>
      <c r="AMH276" s="1"/>
      <c r="AMI276" s="1"/>
    </row>
    <row r="277" spans="1:1023" s="29" customFormat="1">
      <c r="A277" s="36">
        <v>54</v>
      </c>
      <c r="B277" s="22" t="s">
        <v>128</v>
      </c>
      <c r="C277" s="13">
        <v>1</v>
      </c>
      <c r="D277" s="22" t="s">
        <v>15</v>
      </c>
      <c r="E277" s="23">
        <v>10739</v>
      </c>
      <c r="F277" s="23">
        <v>9010</v>
      </c>
      <c r="G277" s="23">
        <v>14400</v>
      </c>
      <c r="H277" s="24">
        <f t="shared" si="16"/>
        <v>11383</v>
      </c>
      <c r="I277" s="25">
        <f t="shared" si="17"/>
        <v>2752.1041041355975</v>
      </c>
      <c r="J277" s="26">
        <f t="shared" si="18"/>
        <v>24.177317966578208</v>
      </c>
      <c r="K277" s="30"/>
      <c r="L277" s="12" t="b">
        <f t="shared" si="19"/>
        <v>1</v>
      </c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MD277" s="1"/>
      <c r="AME277" s="1"/>
      <c r="AMF277" s="1"/>
      <c r="AMG277" s="1"/>
      <c r="AMH277" s="1"/>
      <c r="AMI277" s="1"/>
    </row>
    <row r="278" spans="1:1023" s="29" customFormat="1">
      <c r="A278" s="92">
        <v>55</v>
      </c>
      <c r="B278" s="22" t="s">
        <v>129</v>
      </c>
      <c r="C278" s="13">
        <v>1</v>
      </c>
      <c r="D278" s="22" t="s">
        <v>15</v>
      </c>
      <c r="E278" s="23">
        <v>5703</v>
      </c>
      <c r="F278" s="23">
        <v>4840</v>
      </c>
      <c r="G278" s="23">
        <v>7430</v>
      </c>
      <c r="H278" s="24">
        <f t="shared" si="16"/>
        <v>5991</v>
      </c>
      <c r="I278" s="25">
        <f t="shared" si="17"/>
        <v>1318.7998331816698</v>
      </c>
      <c r="J278" s="26">
        <f t="shared" si="18"/>
        <v>22.013016744811715</v>
      </c>
      <c r="K278" s="30"/>
      <c r="L278" s="12" t="b">
        <f t="shared" si="19"/>
        <v>1</v>
      </c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MD278" s="1"/>
      <c r="AME278" s="1"/>
      <c r="AMF278" s="1"/>
      <c r="AMG278" s="1"/>
      <c r="AMH278" s="1"/>
      <c r="AMI278" s="1"/>
    </row>
    <row r="279" spans="1:1023" s="29" customFormat="1">
      <c r="A279" s="36">
        <v>56</v>
      </c>
      <c r="B279" s="22" t="s">
        <v>130</v>
      </c>
      <c r="C279" s="13">
        <v>1</v>
      </c>
      <c r="D279" s="22" t="s">
        <v>15</v>
      </c>
      <c r="E279" s="23">
        <v>5703</v>
      </c>
      <c r="F279" s="23">
        <v>4840</v>
      </c>
      <c r="G279" s="23">
        <v>7430</v>
      </c>
      <c r="H279" s="24">
        <f t="shared" si="16"/>
        <v>5991</v>
      </c>
      <c r="I279" s="25">
        <f t="shared" si="17"/>
        <v>1318.7998331816698</v>
      </c>
      <c r="J279" s="26">
        <f t="shared" si="18"/>
        <v>22.013016744811715</v>
      </c>
      <c r="K279" s="30"/>
      <c r="L279" s="12" t="b">
        <f t="shared" si="19"/>
        <v>1</v>
      </c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MD279" s="1"/>
      <c r="AME279" s="1"/>
      <c r="AMF279" s="1"/>
      <c r="AMG279" s="1"/>
      <c r="AMH279" s="1"/>
      <c r="AMI279" s="1"/>
    </row>
    <row r="280" spans="1:1023" s="31" customFormat="1">
      <c r="A280" s="36">
        <v>57</v>
      </c>
      <c r="B280" s="22" t="s">
        <v>131</v>
      </c>
      <c r="C280" s="13">
        <v>1</v>
      </c>
      <c r="D280" s="22" t="s">
        <v>15</v>
      </c>
      <c r="E280" s="23">
        <v>7670</v>
      </c>
      <c r="F280" s="23">
        <v>6670</v>
      </c>
      <c r="G280" s="23">
        <v>7890</v>
      </c>
      <c r="H280" s="24">
        <f t="shared" si="16"/>
        <v>7410</v>
      </c>
      <c r="I280" s="25">
        <f t="shared" si="17"/>
        <v>650.23072828035436</v>
      </c>
      <c r="J280" s="26">
        <f t="shared" si="18"/>
        <v>8.7750435665364961</v>
      </c>
      <c r="K280" s="32"/>
      <c r="L280" s="12" t="b">
        <f t="shared" si="19"/>
        <v>1</v>
      </c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MD280" s="33"/>
      <c r="AME280" s="33"/>
      <c r="AMF280" s="33"/>
      <c r="AMG280" s="33"/>
      <c r="AMH280" s="33"/>
      <c r="AMI280" s="33"/>
    </row>
    <row r="281" spans="1:1023" s="29" customFormat="1">
      <c r="A281" s="92">
        <v>58</v>
      </c>
      <c r="B281" s="22" t="s">
        <v>27</v>
      </c>
      <c r="C281" s="13">
        <v>1</v>
      </c>
      <c r="D281" s="22" t="s">
        <v>15</v>
      </c>
      <c r="E281" s="23">
        <v>22664</v>
      </c>
      <c r="F281" s="23">
        <v>19740</v>
      </c>
      <c r="G281" s="23">
        <v>23700</v>
      </c>
      <c r="H281" s="24">
        <f t="shared" si="16"/>
        <v>22034.666666666668</v>
      </c>
      <c r="I281" s="25">
        <f t="shared" si="17"/>
        <v>2053.6419681466714</v>
      </c>
      <c r="J281" s="26">
        <f t="shared" si="18"/>
        <v>9.3200500793295635</v>
      </c>
      <c r="K281" s="30"/>
      <c r="L281" s="12" t="b">
        <f t="shared" si="19"/>
        <v>1</v>
      </c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MD281" s="1"/>
      <c r="AME281" s="1"/>
      <c r="AMF281" s="1"/>
      <c r="AMG281" s="1"/>
      <c r="AMH281" s="1"/>
      <c r="AMI281" s="1"/>
    </row>
    <row r="282" spans="1:1023" s="29" customFormat="1">
      <c r="A282" s="36">
        <v>59</v>
      </c>
      <c r="B282" s="22" t="s">
        <v>52</v>
      </c>
      <c r="C282" s="13">
        <v>1</v>
      </c>
      <c r="D282" s="22" t="s">
        <v>15</v>
      </c>
      <c r="E282" s="23">
        <v>1611</v>
      </c>
      <c r="F282" s="23">
        <v>1400</v>
      </c>
      <c r="G282" s="23">
        <v>2000</v>
      </c>
      <c r="H282" s="24">
        <f t="shared" si="16"/>
        <v>1670.3333333333333</v>
      </c>
      <c r="I282" s="25">
        <f t="shared" si="17"/>
        <v>304.36874565785081</v>
      </c>
      <c r="J282" s="26">
        <f t="shared" si="18"/>
        <v>18.22203625969971</v>
      </c>
      <c r="K282" s="30"/>
      <c r="L282" s="12" t="b">
        <f t="shared" si="19"/>
        <v>1</v>
      </c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MD282" s="1"/>
      <c r="AME282" s="1"/>
      <c r="AMF282" s="1"/>
      <c r="AMG282" s="1"/>
      <c r="AMH282" s="1"/>
      <c r="AMI282" s="1"/>
    </row>
    <row r="283" spans="1:1023" s="31" customFormat="1">
      <c r="A283" s="36">
        <v>60</v>
      </c>
      <c r="B283" s="22" t="s">
        <v>28</v>
      </c>
      <c r="C283" s="13">
        <v>1</v>
      </c>
      <c r="D283" s="22" t="s">
        <v>15</v>
      </c>
      <c r="E283" s="23">
        <v>1378</v>
      </c>
      <c r="F283" s="23">
        <v>1200</v>
      </c>
      <c r="G283" s="23">
        <v>1900</v>
      </c>
      <c r="H283" s="24">
        <f t="shared" si="16"/>
        <v>1492.6666666666667</v>
      </c>
      <c r="I283" s="25">
        <f t="shared" si="17"/>
        <v>363.81497128806217</v>
      </c>
      <c r="J283" s="26">
        <f t="shared" si="18"/>
        <v>24.37349070710555</v>
      </c>
      <c r="K283" s="32"/>
      <c r="L283" s="12" t="b">
        <f t="shared" si="19"/>
        <v>1</v>
      </c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MD283" s="33"/>
      <c r="AME283" s="33"/>
      <c r="AMF283" s="33"/>
      <c r="AMG283" s="33"/>
      <c r="AMH283" s="33"/>
      <c r="AMI283" s="33"/>
    </row>
    <row r="284" spans="1:1023" s="29" customFormat="1">
      <c r="A284" s="92">
        <v>61</v>
      </c>
      <c r="B284" s="22" t="s">
        <v>69</v>
      </c>
      <c r="C284" s="13">
        <v>1</v>
      </c>
      <c r="D284" s="22" t="s">
        <v>15</v>
      </c>
      <c r="E284" s="23">
        <v>1327</v>
      </c>
      <c r="F284" s="23">
        <v>1120</v>
      </c>
      <c r="G284" s="23">
        <v>1720</v>
      </c>
      <c r="H284" s="24">
        <f t="shared" si="16"/>
        <v>1389</v>
      </c>
      <c r="I284" s="25">
        <f t="shared" si="17"/>
        <v>304.7671242112574</v>
      </c>
      <c r="J284" s="26">
        <f t="shared" si="18"/>
        <v>21.941477625000534</v>
      </c>
      <c r="K284" s="30"/>
      <c r="L284" s="12" t="b">
        <f t="shared" si="19"/>
        <v>1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MD284" s="1"/>
      <c r="AME284" s="1"/>
      <c r="AMF284" s="1"/>
      <c r="AMG284" s="1"/>
      <c r="AMH284" s="1"/>
      <c r="AMI284" s="1"/>
    </row>
    <row r="285" spans="1:1023" s="29" customFormat="1">
      <c r="A285" s="36">
        <v>62</v>
      </c>
      <c r="B285" s="22" t="s">
        <v>132</v>
      </c>
      <c r="C285" s="13">
        <v>1</v>
      </c>
      <c r="D285" s="22" t="s">
        <v>15</v>
      </c>
      <c r="E285" s="23">
        <v>2800</v>
      </c>
      <c r="F285" s="23">
        <v>2450</v>
      </c>
      <c r="G285" s="23">
        <v>2130</v>
      </c>
      <c r="H285" s="24">
        <f t="shared" si="16"/>
        <v>2460</v>
      </c>
      <c r="I285" s="25">
        <f t="shared" si="17"/>
        <v>335.11192160232082</v>
      </c>
      <c r="J285" s="26">
        <f t="shared" si="18"/>
        <v>13.622435837492716</v>
      </c>
      <c r="K285" s="30"/>
      <c r="L285" s="12" t="b">
        <f t="shared" si="19"/>
        <v>1</v>
      </c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MD285" s="1"/>
      <c r="AME285" s="1"/>
      <c r="AMF285" s="1"/>
      <c r="AMG285" s="1"/>
      <c r="AMH285" s="1"/>
      <c r="AMI285" s="1"/>
    </row>
    <row r="286" spans="1:1023" s="29" customFormat="1">
      <c r="A286" s="36">
        <v>63</v>
      </c>
      <c r="B286" s="22" t="s">
        <v>133</v>
      </c>
      <c r="C286" s="13">
        <v>1</v>
      </c>
      <c r="D286" s="22" t="s">
        <v>15</v>
      </c>
      <c r="E286" s="23">
        <v>2656</v>
      </c>
      <c r="F286" s="23">
        <v>2330</v>
      </c>
      <c r="G286" s="23">
        <v>2550</v>
      </c>
      <c r="H286" s="24">
        <f t="shared" si="16"/>
        <v>2512</v>
      </c>
      <c r="I286" s="25">
        <f t="shared" si="17"/>
        <v>166.28890522220658</v>
      </c>
      <c r="J286" s="26">
        <f t="shared" si="18"/>
        <v>6.6197812588458032</v>
      </c>
      <c r="K286" s="30"/>
      <c r="L286" s="12" t="b">
        <f t="shared" si="19"/>
        <v>1</v>
      </c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MD286" s="1"/>
      <c r="AME286" s="1"/>
      <c r="AMF286" s="1"/>
      <c r="AMG286" s="1"/>
      <c r="AMH286" s="1"/>
      <c r="AMI286" s="1"/>
    </row>
    <row r="287" spans="1:1023" s="29" customFormat="1">
      <c r="A287" s="92">
        <v>64</v>
      </c>
      <c r="B287" s="22" t="s">
        <v>134</v>
      </c>
      <c r="C287" s="13">
        <v>1</v>
      </c>
      <c r="D287" s="22" t="s">
        <v>15</v>
      </c>
      <c r="E287" s="23">
        <v>29264</v>
      </c>
      <c r="F287" s="23">
        <v>25500</v>
      </c>
      <c r="G287" s="23">
        <v>29010</v>
      </c>
      <c r="H287" s="24">
        <f t="shared" si="16"/>
        <v>27924.666666666668</v>
      </c>
      <c r="I287" s="25">
        <f t="shared" si="17"/>
        <v>2103.6599852003965</v>
      </c>
      <c r="J287" s="26">
        <f t="shared" si="18"/>
        <v>7.5333396466698375</v>
      </c>
      <c r="K287" s="30"/>
      <c r="L287" s="12" t="b">
        <f t="shared" si="19"/>
        <v>1</v>
      </c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MD287" s="1"/>
      <c r="AME287" s="1"/>
      <c r="AMF287" s="1"/>
      <c r="AMG287" s="1"/>
      <c r="AMH287" s="1"/>
      <c r="AMI287" s="1"/>
    </row>
    <row r="288" spans="1:1023" s="29" customFormat="1">
      <c r="A288" s="36">
        <v>65</v>
      </c>
      <c r="B288" s="22" t="s">
        <v>135</v>
      </c>
      <c r="C288" s="13">
        <v>1</v>
      </c>
      <c r="D288" s="22" t="s">
        <v>15</v>
      </c>
      <c r="E288" s="23">
        <v>2500</v>
      </c>
      <c r="F288" s="23">
        <v>2400</v>
      </c>
      <c r="G288" s="23">
        <v>2850</v>
      </c>
      <c r="H288" s="24">
        <f t="shared" si="16"/>
        <v>2583.3333333333335</v>
      </c>
      <c r="I288" s="25">
        <f t="shared" si="17"/>
        <v>236.29078131263043</v>
      </c>
      <c r="J288" s="26">
        <f t="shared" si="18"/>
        <v>9.1467399217792416</v>
      </c>
      <c r="K288" s="30"/>
      <c r="L288" s="12" t="b">
        <f t="shared" si="19"/>
        <v>1</v>
      </c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MD288" s="1"/>
      <c r="AME288" s="1"/>
      <c r="AMF288" s="1"/>
      <c r="AMG288" s="1"/>
      <c r="AMH288" s="1"/>
      <c r="AMI288" s="1"/>
    </row>
    <row r="289" spans="1:1023" s="29" customFormat="1">
      <c r="A289" s="36">
        <v>66</v>
      </c>
      <c r="B289" s="22" t="s">
        <v>84</v>
      </c>
      <c r="C289" s="13">
        <v>1</v>
      </c>
      <c r="D289" s="22" t="s">
        <v>15</v>
      </c>
      <c r="E289" s="23">
        <v>4764</v>
      </c>
      <c r="F289" s="23">
        <v>4000</v>
      </c>
      <c r="G289" s="23">
        <v>5300</v>
      </c>
      <c r="H289" s="24">
        <f t="shared" si="16"/>
        <v>4688</v>
      </c>
      <c r="I289" s="25">
        <f t="shared" si="17"/>
        <v>653.32380945439297</v>
      </c>
      <c r="J289" s="26">
        <f t="shared" si="18"/>
        <v>13.936088085631248</v>
      </c>
      <c r="K289" s="30"/>
      <c r="L289" s="12" t="b">
        <f t="shared" si="19"/>
        <v>1</v>
      </c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MD289" s="1"/>
      <c r="AME289" s="1"/>
      <c r="AMF289" s="1"/>
      <c r="AMG289" s="1"/>
      <c r="AMH289" s="1"/>
      <c r="AMI289" s="1"/>
    </row>
    <row r="290" spans="1:1023" s="29" customFormat="1">
      <c r="A290" s="92">
        <v>67</v>
      </c>
      <c r="B290" s="22" t="s">
        <v>136</v>
      </c>
      <c r="C290" s="13">
        <v>1</v>
      </c>
      <c r="D290" s="22" t="s">
        <v>19</v>
      </c>
      <c r="E290" s="23">
        <v>5537</v>
      </c>
      <c r="F290" s="23">
        <v>4800</v>
      </c>
      <c r="G290" s="23">
        <v>6300</v>
      </c>
      <c r="H290" s="24">
        <f t="shared" si="16"/>
        <v>5545.666666666667</v>
      </c>
      <c r="I290" s="25">
        <f t="shared" si="17"/>
        <v>750.03755461532444</v>
      </c>
      <c r="J290" s="26">
        <f t="shared" si="18"/>
        <v>13.524750038143734</v>
      </c>
      <c r="K290" s="30"/>
      <c r="L290" s="12" t="b">
        <f t="shared" si="19"/>
        <v>1</v>
      </c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MD290" s="1"/>
      <c r="AME290" s="1"/>
      <c r="AMF290" s="1"/>
      <c r="AMG290" s="1"/>
      <c r="AMH290" s="1"/>
      <c r="AMI290" s="1"/>
    </row>
    <row r="291" spans="1:1023" s="29" customFormat="1">
      <c r="A291" s="36">
        <v>68</v>
      </c>
      <c r="B291" s="22" t="s">
        <v>137</v>
      </c>
      <c r="C291" s="13">
        <v>1</v>
      </c>
      <c r="D291" s="22" t="s">
        <v>19</v>
      </c>
      <c r="E291" s="23">
        <v>15125</v>
      </c>
      <c r="F291" s="23">
        <v>13280</v>
      </c>
      <c r="G291" s="23">
        <v>14700</v>
      </c>
      <c r="H291" s="24">
        <f t="shared" si="16"/>
        <v>14368.333333333334</v>
      </c>
      <c r="I291" s="25">
        <f t="shared" si="17"/>
        <v>966.18234993883698</v>
      </c>
      <c r="J291" s="26">
        <f t="shared" si="18"/>
        <v>6.72438707763951</v>
      </c>
      <c r="K291" s="30"/>
      <c r="L291" s="12" t="b">
        <f t="shared" si="19"/>
        <v>1</v>
      </c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MD291" s="1"/>
      <c r="AME291" s="1"/>
      <c r="AMF291" s="1"/>
      <c r="AMG291" s="1"/>
      <c r="AMH291" s="1"/>
      <c r="AMI291" s="1"/>
    </row>
    <row r="292" spans="1:1023" s="29" customFormat="1">
      <c r="A292" s="36">
        <v>69</v>
      </c>
      <c r="B292" s="22" t="s">
        <v>138</v>
      </c>
      <c r="C292" s="13">
        <v>1</v>
      </c>
      <c r="D292" s="22" t="s">
        <v>19</v>
      </c>
      <c r="E292" s="23">
        <v>2910</v>
      </c>
      <c r="F292" s="23">
        <v>2510</v>
      </c>
      <c r="G292" s="23">
        <v>4130</v>
      </c>
      <c r="H292" s="24">
        <f t="shared" si="16"/>
        <v>3183.3333333333335</v>
      </c>
      <c r="I292" s="25">
        <f t="shared" si="17"/>
        <v>843.87992826783955</v>
      </c>
      <c r="J292" s="26">
        <f t="shared" si="18"/>
        <v>26.509317118361452</v>
      </c>
      <c r="K292" s="30"/>
      <c r="L292" s="12" t="b">
        <f t="shared" si="19"/>
        <v>1</v>
      </c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MD292" s="1"/>
      <c r="AME292" s="1"/>
      <c r="AMF292" s="1"/>
      <c r="AMG292" s="1"/>
      <c r="AMH292" s="1"/>
      <c r="AMI292" s="1"/>
    </row>
    <row r="293" spans="1:1023" s="29" customFormat="1">
      <c r="A293" s="92">
        <v>70</v>
      </c>
      <c r="B293" s="22" t="s">
        <v>139</v>
      </c>
      <c r="C293" s="13">
        <v>1</v>
      </c>
      <c r="D293" s="22" t="s">
        <v>15</v>
      </c>
      <c r="E293" s="23">
        <v>4700</v>
      </c>
      <c r="F293" s="23">
        <v>4020</v>
      </c>
      <c r="G293" s="23">
        <v>5550</v>
      </c>
      <c r="H293" s="24">
        <f t="shared" si="16"/>
        <v>4756.666666666667</v>
      </c>
      <c r="I293" s="25">
        <f t="shared" si="17"/>
        <v>766.57245797989367</v>
      </c>
      <c r="J293" s="26">
        <f t="shared" si="18"/>
        <v>16.115748941413322</v>
      </c>
      <c r="K293" s="30"/>
      <c r="L293" s="12" t="b">
        <f t="shared" si="19"/>
        <v>1</v>
      </c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MD293" s="1"/>
      <c r="AME293" s="1"/>
      <c r="AMF293" s="1"/>
      <c r="AMG293" s="1"/>
      <c r="AMH293" s="1"/>
      <c r="AMI293" s="1"/>
    </row>
    <row r="294" spans="1:1023" s="29" customFormat="1">
      <c r="A294" s="36">
        <v>71</v>
      </c>
      <c r="B294" s="22" t="s">
        <v>70</v>
      </c>
      <c r="C294" s="13">
        <v>1</v>
      </c>
      <c r="D294" s="22" t="s">
        <v>15</v>
      </c>
      <c r="E294" s="23">
        <v>10562</v>
      </c>
      <c r="F294" s="23">
        <v>8970</v>
      </c>
      <c r="G294" s="23">
        <v>12580</v>
      </c>
      <c r="H294" s="24">
        <f t="shared" si="16"/>
        <v>10704</v>
      </c>
      <c r="I294" s="25">
        <f t="shared" si="17"/>
        <v>1809.1843466048451</v>
      </c>
      <c r="J294" s="26">
        <f t="shared" si="18"/>
        <v>16.901946436891304</v>
      </c>
      <c r="K294" s="30"/>
      <c r="L294" s="12" t="b">
        <f t="shared" si="19"/>
        <v>1</v>
      </c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MD294" s="1"/>
      <c r="AME294" s="1"/>
      <c r="AMF294" s="1"/>
      <c r="AMG294" s="1"/>
      <c r="AMH294" s="1"/>
      <c r="AMI294" s="1"/>
    </row>
    <row r="295" spans="1:1023" s="29" customFormat="1">
      <c r="A295" s="36">
        <v>72</v>
      </c>
      <c r="B295" s="22" t="s">
        <v>140</v>
      </c>
      <c r="C295" s="13">
        <v>1</v>
      </c>
      <c r="D295" s="22" t="s">
        <v>15</v>
      </c>
      <c r="E295" s="23">
        <v>9352</v>
      </c>
      <c r="F295" s="23">
        <v>8150</v>
      </c>
      <c r="G295" s="23">
        <v>9720</v>
      </c>
      <c r="H295" s="24">
        <f t="shared" si="16"/>
        <v>9074</v>
      </c>
      <c r="I295" s="25">
        <f t="shared" si="17"/>
        <v>821.08952008900951</v>
      </c>
      <c r="J295" s="26">
        <f t="shared" si="18"/>
        <v>9.0488155178422911</v>
      </c>
      <c r="K295" s="30"/>
      <c r="L295" s="12" t="b">
        <f t="shared" si="19"/>
        <v>1</v>
      </c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MD295" s="1"/>
      <c r="AME295" s="1"/>
      <c r="AMF295" s="1"/>
      <c r="AMG295" s="1"/>
      <c r="AMH295" s="1"/>
      <c r="AMI295" s="1"/>
    </row>
    <row r="296" spans="1:1023" s="29" customFormat="1">
      <c r="A296" s="92">
        <v>73</v>
      </c>
      <c r="B296" s="22" t="s">
        <v>141</v>
      </c>
      <c r="C296" s="13">
        <v>1</v>
      </c>
      <c r="D296" s="22" t="s">
        <v>15</v>
      </c>
      <c r="E296" s="23">
        <v>2882</v>
      </c>
      <c r="F296" s="23">
        <v>2600</v>
      </c>
      <c r="G296" s="23">
        <v>3200</v>
      </c>
      <c r="H296" s="24">
        <f t="shared" si="16"/>
        <v>2894</v>
      </c>
      <c r="I296" s="25">
        <f t="shared" si="17"/>
        <v>300.17994603237571</v>
      </c>
      <c r="J296" s="26">
        <f t="shared" si="18"/>
        <v>10.372492952051683</v>
      </c>
      <c r="K296" s="30"/>
      <c r="L296" s="12" t="b">
        <f t="shared" si="19"/>
        <v>1</v>
      </c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MD296" s="1"/>
      <c r="AME296" s="1"/>
      <c r="AMF296" s="1"/>
      <c r="AMG296" s="1"/>
      <c r="AMH296" s="1"/>
      <c r="AMI296" s="1"/>
    </row>
    <row r="297" spans="1:1023" s="29" customFormat="1">
      <c r="A297" s="36">
        <v>74</v>
      </c>
      <c r="B297" s="22" t="s">
        <v>142</v>
      </c>
      <c r="C297" s="13">
        <v>1</v>
      </c>
      <c r="D297" s="22" t="s">
        <v>15</v>
      </c>
      <c r="E297" s="23">
        <v>4200</v>
      </c>
      <c r="F297" s="23">
        <v>3600</v>
      </c>
      <c r="G297" s="23">
        <v>5600</v>
      </c>
      <c r="H297" s="24">
        <f t="shared" si="16"/>
        <v>4466.666666666667</v>
      </c>
      <c r="I297" s="25">
        <f t="shared" si="17"/>
        <v>1026.3202878893762</v>
      </c>
      <c r="J297" s="26">
        <f t="shared" si="18"/>
        <v>22.977319878120362</v>
      </c>
      <c r="K297" s="30"/>
      <c r="L297" s="12" t="b">
        <f t="shared" si="19"/>
        <v>1</v>
      </c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MD297" s="1"/>
      <c r="AME297" s="1"/>
      <c r="AMF297" s="1"/>
      <c r="AMG297" s="1"/>
      <c r="AMH297" s="1"/>
      <c r="AMI297" s="1"/>
    </row>
    <row r="298" spans="1:1023" s="29" customFormat="1">
      <c r="A298" s="36">
        <v>75</v>
      </c>
      <c r="B298" s="22" t="s">
        <v>143</v>
      </c>
      <c r="C298" s="13">
        <v>1</v>
      </c>
      <c r="D298" s="22" t="s">
        <v>15</v>
      </c>
      <c r="E298" s="23">
        <v>18500</v>
      </c>
      <c r="F298" s="23">
        <v>16240</v>
      </c>
      <c r="G298" s="23">
        <v>16930</v>
      </c>
      <c r="H298" s="24">
        <f t="shared" si="16"/>
        <v>17223.333333333332</v>
      </c>
      <c r="I298" s="25">
        <f t="shared" si="17"/>
        <v>1158.2026305156337</v>
      </c>
      <c r="J298" s="26">
        <f t="shared" si="18"/>
        <v>6.7246136859820034</v>
      </c>
      <c r="K298" s="30"/>
      <c r="L298" s="12" t="b">
        <f t="shared" si="19"/>
        <v>1</v>
      </c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MD298" s="1"/>
      <c r="AME298" s="1"/>
      <c r="AMF298" s="1"/>
      <c r="AMG298" s="1"/>
      <c r="AMH298" s="1"/>
      <c r="AMI298" s="1"/>
    </row>
    <row r="299" spans="1:1023" s="29" customFormat="1">
      <c r="A299" s="92">
        <v>76</v>
      </c>
      <c r="B299" s="22" t="s">
        <v>144</v>
      </c>
      <c r="C299" s="13">
        <v>1</v>
      </c>
      <c r="D299" s="22" t="s">
        <v>15</v>
      </c>
      <c r="E299" s="23">
        <v>5879</v>
      </c>
      <c r="F299" s="23">
        <v>5130</v>
      </c>
      <c r="G299" s="23">
        <v>5830</v>
      </c>
      <c r="H299" s="24">
        <f t="shared" si="16"/>
        <v>5613</v>
      </c>
      <c r="I299" s="25">
        <f t="shared" si="17"/>
        <v>419.00715984336114</v>
      </c>
      <c r="J299" s="26">
        <f t="shared" si="18"/>
        <v>7.464941383277413</v>
      </c>
      <c r="K299" s="30"/>
      <c r="L299" s="12" t="b">
        <f t="shared" si="19"/>
        <v>1</v>
      </c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MD299" s="1"/>
      <c r="AME299" s="1"/>
      <c r="AMF299" s="1"/>
      <c r="AMG299" s="1"/>
      <c r="AMH299" s="1"/>
      <c r="AMI299" s="1"/>
    </row>
    <row r="300" spans="1:1023" s="29" customFormat="1">
      <c r="A300" s="36">
        <v>77</v>
      </c>
      <c r="B300" s="22" t="s">
        <v>145</v>
      </c>
      <c r="C300" s="13">
        <v>1</v>
      </c>
      <c r="D300" s="22" t="s">
        <v>15</v>
      </c>
      <c r="E300" s="23">
        <v>20923</v>
      </c>
      <c r="F300" s="23">
        <v>16420</v>
      </c>
      <c r="G300" s="23">
        <v>28540</v>
      </c>
      <c r="H300" s="24">
        <f t="shared" si="16"/>
        <v>21961</v>
      </c>
      <c r="I300" s="25">
        <f t="shared" si="17"/>
        <v>6126.3107168996903</v>
      </c>
      <c r="J300" s="26">
        <f t="shared" si="18"/>
        <v>27.896319461316381</v>
      </c>
      <c r="K300" s="30"/>
      <c r="L300" s="12" t="b">
        <f t="shared" si="19"/>
        <v>1</v>
      </c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MD300" s="1"/>
      <c r="AME300" s="1"/>
      <c r="AMF300" s="1"/>
      <c r="AMG300" s="1"/>
      <c r="AMH300" s="1"/>
      <c r="AMI300" s="1"/>
    </row>
    <row r="301" spans="1:1023" s="29" customFormat="1">
      <c r="A301" s="36">
        <v>78</v>
      </c>
      <c r="B301" s="22" t="s">
        <v>146</v>
      </c>
      <c r="C301" s="13">
        <v>1</v>
      </c>
      <c r="D301" s="22" t="s">
        <v>15</v>
      </c>
      <c r="E301" s="23">
        <v>2300</v>
      </c>
      <c r="F301" s="23">
        <v>2020</v>
      </c>
      <c r="G301" s="23">
        <v>2100</v>
      </c>
      <c r="H301" s="24">
        <f t="shared" si="16"/>
        <v>2140</v>
      </c>
      <c r="I301" s="25">
        <f t="shared" si="17"/>
        <v>144.22205101855957</v>
      </c>
      <c r="J301" s="26">
        <f t="shared" si="18"/>
        <v>6.7393481784373623</v>
      </c>
      <c r="K301" s="30"/>
      <c r="L301" s="12" t="b">
        <f t="shared" si="19"/>
        <v>1</v>
      </c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MD301" s="1"/>
      <c r="AME301" s="1"/>
      <c r="AMF301" s="1"/>
      <c r="AMG301" s="1"/>
      <c r="AMH301" s="1"/>
      <c r="AMI301" s="1"/>
    </row>
    <row r="302" spans="1:1023" s="29" customFormat="1">
      <c r="A302" s="92">
        <v>79</v>
      </c>
      <c r="B302" s="22" t="s">
        <v>147</v>
      </c>
      <c r="C302" s="13">
        <v>1</v>
      </c>
      <c r="D302" s="22" t="s">
        <v>15</v>
      </c>
      <c r="E302" s="23">
        <v>1785</v>
      </c>
      <c r="F302" s="23">
        <v>1510</v>
      </c>
      <c r="G302" s="23">
        <v>2330</v>
      </c>
      <c r="H302" s="24">
        <f t="shared" si="16"/>
        <v>1875</v>
      </c>
      <c r="I302" s="25">
        <f t="shared" si="17"/>
        <v>417.34278477050492</v>
      </c>
      <c r="J302" s="26">
        <f t="shared" si="18"/>
        <v>22.258281854426929</v>
      </c>
      <c r="K302" s="30"/>
      <c r="L302" s="12" t="b">
        <f t="shared" si="19"/>
        <v>1</v>
      </c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MD302" s="1"/>
      <c r="AME302" s="1"/>
      <c r="AMF302" s="1"/>
      <c r="AMG302" s="1"/>
      <c r="AMH302" s="1"/>
      <c r="AMI302" s="1"/>
    </row>
    <row r="303" spans="1:1023" s="29" customFormat="1" ht="19.5" customHeight="1">
      <c r="A303" s="36">
        <v>80</v>
      </c>
      <c r="B303" s="22" t="s">
        <v>148</v>
      </c>
      <c r="C303" s="13">
        <v>1</v>
      </c>
      <c r="D303" s="22" t="s">
        <v>15</v>
      </c>
      <c r="E303" s="23">
        <v>890</v>
      </c>
      <c r="F303" s="23">
        <v>700</v>
      </c>
      <c r="G303" s="23">
        <v>800</v>
      </c>
      <c r="H303" s="24">
        <f t="shared" si="16"/>
        <v>796.66666666666663</v>
      </c>
      <c r="I303" s="25">
        <f t="shared" si="17"/>
        <v>95.043849529221688</v>
      </c>
      <c r="J303" s="26">
        <f t="shared" si="18"/>
        <v>11.930190317475526</v>
      </c>
      <c r="K303" s="30"/>
      <c r="L303" s="12" t="b">
        <f t="shared" si="19"/>
        <v>1</v>
      </c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MD303" s="1"/>
      <c r="AME303" s="1"/>
      <c r="AMF303" s="1"/>
      <c r="AMG303" s="1"/>
      <c r="AMH303" s="1"/>
      <c r="AMI303" s="1"/>
    </row>
    <row r="304" spans="1:1023" s="29" customFormat="1">
      <c r="A304" s="36">
        <v>81</v>
      </c>
      <c r="B304" s="22" t="s">
        <v>149</v>
      </c>
      <c r="C304" s="13">
        <v>1</v>
      </c>
      <c r="D304" s="22" t="s">
        <v>15</v>
      </c>
      <c r="E304" s="23">
        <v>1539</v>
      </c>
      <c r="F304" s="23">
        <v>1300</v>
      </c>
      <c r="G304" s="23">
        <v>1900</v>
      </c>
      <c r="H304" s="24">
        <f t="shared" si="16"/>
        <v>1579.6666666666667</v>
      </c>
      <c r="I304" s="25">
        <f t="shared" si="17"/>
        <v>302.06014853557474</v>
      </c>
      <c r="J304" s="26">
        <f t="shared" si="18"/>
        <v>19.121765047620261</v>
      </c>
      <c r="K304" s="30"/>
      <c r="L304" s="12" t="b">
        <f t="shared" si="19"/>
        <v>1</v>
      </c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MD304" s="1"/>
      <c r="AME304" s="1"/>
      <c r="AMF304" s="1"/>
      <c r="AMG304" s="1"/>
      <c r="AMH304" s="1"/>
      <c r="AMI304" s="1"/>
    </row>
    <row r="305" spans="1:1023" s="29" customFormat="1">
      <c r="A305" s="92">
        <v>82</v>
      </c>
      <c r="B305" s="22" t="s">
        <v>150</v>
      </c>
      <c r="C305" s="13">
        <v>1</v>
      </c>
      <c r="D305" s="22" t="s">
        <v>15</v>
      </c>
      <c r="E305" s="23">
        <v>1195</v>
      </c>
      <c r="F305" s="23">
        <v>1040</v>
      </c>
      <c r="G305" s="23">
        <v>1170</v>
      </c>
      <c r="H305" s="24">
        <f t="shared" si="16"/>
        <v>1135</v>
      </c>
      <c r="I305" s="25">
        <f t="shared" si="17"/>
        <v>83.21658488546619</v>
      </c>
      <c r="J305" s="26">
        <f t="shared" si="18"/>
        <v>7.3318576991600173</v>
      </c>
      <c r="K305" s="30"/>
      <c r="L305" s="12" t="b">
        <f t="shared" si="19"/>
        <v>1</v>
      </c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MD305" s="1"/>
      <c r="AME305" s="1"/>
      <c r="AMF305" s="1"/>
      <c r="AMG305" s="1"/>
      <c r="AMH305" s="1"/>
      <c r="AMI305" s="1"/>
    </row>
    <row r="306" spans="1:1023" s="29" customFormat="1">
      <c r="A306" s="36">
        <v>83</v>
      </c>
      <c r="B306" s="22" t="s">
        <v>151</v>
      </c>
      <c r="C306" s="13">
        <v>1</v>
      </c>
      <c r="D306" s="22" t="s">
        <v>15</v>
      </c>
      <c r="E306" s="23">
        <v>4590</v>
      </c>
      <c r="F306" s="23">
        <v>4160</v>
      </c>
      <c r="G306" s="23">
        <v>3450</v>
      </c>
      <c r="H306" s="24">
        <f t="shared" si="16"/>
        <v>4066.6666666666665</v>
      </c>
      <c r="I306" s="25">
        <f t="shared" si="17"/>
        <v>575.70246945217468</v>
      </c>
      <c r="J306" s="26">
        <f t="shared" si="18"/>
        <v>14.156618101282984</v>
      </c>
      <c r="K306" s="30"/>
      <c r="L306" s="12" t="b">
        <f t="shared" si="19"/>
        <v>1</v>
      </c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MD306" s="1"/>
      <c r="AME306" s="1"/>
      <c r="AMF306" s="1"/>
      <c r="AMG306" s="1"/>
      <c r="AMH306" s="1"/>
      <c r="AMI306" s="1"/>
    </row>
    <row r="307" spans="1:1023" s="29" customFormat="1">
      <c r="A307" s="36">
        <v>84</v>
      </c>
      <c r="B307" s="22" t="s">
        <v>152</v>
      </c>
      <c r="C307" s="13">
        <v>1</v>
      </c>
      <c r="D307" s="22" t="s">
        <v>15</v>
      </c>
      <c r="E307" s="23">
        <v>8446</v>
      </c>
      <c r="F307" s="23">
        <v>7310</v>
      </c>
      <c r="G307" s="23">
        <v>9770</v>
      </c>
      <c r="H307" s="24">
        <f t="shared" si="16"/>
        <v>8508.6666666666661</v>
      </c>
      <c r="I307" s="25">
        <f t="shared" si="17"/>
        <v>1231.1967078145265</v>
      </c>
      <c r="J307" s="26">
        <f t="shared" si="18"/>
        <v>14.469913513451301</v>
      </c>
      <c r="K307" s="30"/>
      <c r="L307" s="12" t="b">
        <f t="shared" si="19"/>
        <v>1</v>
      </c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MD307" s="1"/>
      <c r="AME307" s="1"/>
      <c r="AMF307" s="1"/>
      <c r="AMG307" s="1"/>
      <c r="AMH307" s="1"/>
      <c r="AMI307" s="1"/>
    </row>
    <row r="308" spans="1:1023" s="29" customFormat="1">
      <c r="A308" s="92">
        <v>85</v>
      </c>
      <c r="B308" s="22" t="s">
        <v>29</v>
      </c>
      <c r="C308" s="13">
        <v>1</v>
      </c>
      <c r="D308" s="22" t="s">
        <v>15</v>
      </c>
      <c r="E308" s="23">
        <v>2122</v>
      </c>
      <c r="F308" s="23">
        <v>1790</v>
      </c>
      <c r="G308" s="23">
        <v>2550</v>
      </c>
      <c r="H308" s="24">
        <f t="shared" si="16"/>
        <v>2154</v>
      </c>
      <c r="I308" s="25">
        <f t="shared" si="17"/>
        <v>381.00918624096192</v>
      </c>
      <c r="J308" s="26">
        <f t="shared" si="18"/>
        <v>17.688448757704826</v>
      </c>
      <c r="K308" s="30"/>
      <c r="L308" s="12" t="b">
        <f t="shared" si="19"/>
        <v>1</v>
      </c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MD308" s="1"/>
      <c r="AME308" s="1"/>
      <c r="AMF308" s="1"/>
      <c r="AMG308" s="1"/>
      <c r="AMH308" s="1"/>
      <c r="AMI308" s="1"/>
    </row>
    <row r="309" spans="1:1023" s="29" customFormat="1">
      <c r="A309" s="36">
        <v>86</v>
      </c>
      <c r="B309" s="22" t="s">
        <v>153</v>
      </c>
      <c r="C309" s="13">
        <v>1</v>
      </c>
      <c r="D309" s="22" t="s">
        <v>15</v>
      </c>
      <c r="E309" s="23">
        <v>1462</v>
      </c>
      <c r="F309" s="23">
        <v>1210</v>
      </c>
      <c r="G309" s="23">
        <v>1887</v>
      </c>
      <c r="H309" s="24">
        <f t="shared" si="16"/>
        <v>1519.6666666666667</v>
      </c>
      <c r="I309" s="25">
        <f t="shared" si="17"/>
        <v>342.16419060640095</v>
      </c>
      <c r="J309" s="26">
        <f t="shared" si="18"/>
        <v>22.515739675788613</v>
      </c>
      <c r="K309" s="30"/>
      <c r="L309" s="12" t="b">
        <f t="shared" si="19"/>
        <v>1</v>
      </c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MD309" s="1"/>
      <c r="AME309" s="1"/>
      <c r="AMF309" s="1"/>
      <c r="AMG309" s="1"/>
      <c r="AMH309" s="1"/>
      <c r="AMI309" s="1"/>
    </row>
    <row r="310" spans="1:1023" s="29" customFormat="1">
      <c r="A310" s="36">
        <v>87</v>
      </c>
      <c r="B310" s="22" t="s">
        <v>154</v>
      </c>
      <c r="C310" s="13">
        <v>1</v>
      </c>
      <c r="D310" s="22" t="s">
        <v>15</v>
      </c>
      <c r="E310" s="23">
        <v>3600</v>
      </c>
      <c r="F310" s="23">
        <v>3100</v>
      </c>
      <c r="G310" s="23">
        <v>3800</v>
      </c>
      <c r="H310" s="24">
        <f t="shared" si="16"/>
        <v>3500</v>
      </c>
      <c r="I310" s="25">
        <f t="shared" si="17"/>
        <v>360.55512754639892</v>
      </c>
      <c r="J310" s="26">
        <f t="shared" si="18"/>
        <v>10.301575072754254</v>
      </c>
      <c r="K310" s="30"/>
      <c r="L310" s="12" t="b">
        <f t="shared" si="19"/>
        <v>1</v>
      </c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MD310" s="1"/>
      <c r="AME310" s="1"/>
      <c r="AMF310" s="1"/>
      <c r="AMG310" s="1"/>
      <c r="AMH310" s="1"/>
      <c r="AMI310" s="1"/>
    </row>
    <row r="311" spans="1:1023" s="29" customFormat="1">
      <c r="A311" s="92">
        <v>88</v>
      </c>
      <c r="B311" s="22" t="s">
        <v>155</v>
      </c>
      <c r="C311" s="13">
        <v>1</v>
      </c>
      <c r="D311" s="22" t="s">
        <v>15</v>
      </c>
      <c r="E311" s="23">
        <v>230</v>
      </c>
      <c r="F311" s="23">
        <v>200</v>
      </c>
      <c r="G311" s="23">
        <v>300</v>
      </c>
      <c r="H311" s="24">
        <f t="shared" si="16"/>
        <v>243.33333333333334</v>
      </c>
      <c r="I311" s="25">
        <f t="shared" si="17"/>
        <v>51.316014394468795</v>
      </c>
      <c r="J311" s="26">
        <f t="shared" si="18"/>
        <v>21.08877303882279</v>
      </c>
      <c r="K311" s="30"/>
      <c r="L311" s="12" t="b">
        <f t="shared" si="19"/>
        <v>1</v>
      </c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MD311" s="1"/>
      <c r="AME311" s="1"/>
      <c r="AMF311" s="1"/>
      <c r="AMG311" s="1"/>
      <c r="AMH311" s="1"/>
      <c r="AMI311" s="1"/>
    </row>
    <row r="312" spans="1:1023" s="29" customFormat="1">
      <c r="A312" s="36">
        <v>89</v>
      </c>
      <c r="B312" s="22" t="s">
        <v>156</v>
      </c>
      <c r="C312" s="13">
        <v>1</v>
      </c>
      <c r="D312" s="22" t="s">
        <v>15</v>
      </c>
      <c r="E312" s="23">
        <v>1505</v>
      </c>
      <c r="F312" s="23">
        <v>1250</v>
      </c>
      <c r="G312" s="23">
        <v>1740</v>
      </c>
      <c r="H312" s="24">
        <f t="shared" si="16"/>
        <v>1498.3333333333333</v>
      </c>
      <c r="I312" s="25">
        <f t="shared" si="17"/>
        <v>245.06801776921748</v>
      </c>
      <c r="J312" s="26">
        <f t="shared" si="18"/>
        <v>16.356041230426083</v>
      </c>
      <c r="K312" s="30"/>
      <c r="L312" s="12" t="b">
        <f t="shared" si="19"/>
        <v>1</v>
      </c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MD312" s="1"/>
      <c r="AME312" s="1"/>
      <c r="AMF312" s="1"/>
      <c r="AMG312" s="1"/>
      <c r="AMH312" s="1"/>
      <c r="AMI312" s="1"/>
    </row>
    <row r="313" spans="1:1023" s="29" customFormat="1">
      <c r="A313" s="36">
        <v>90</v>
      </c>
      <c r="B313" s="22" t="s">
        <v>157</v>
      </c>
      <c r="C313" s="13">
        <v>1</v>
      </c>
      <c r="D313" s="22" t="s">
        <v>15</v>
      </c>
      <c r="E313" s="23">
        <v>552</v>
      </c>
      <c r="F313" s="23">
        <v>470</v>
      </c>
      <c r="G313" s="23">
        <v>650</v>
      </c>
      <c r="H313" s="24">
        <f t="shared" si="16"/>
        <v>557.33333333333337</v>
      </c>
      <c r="I313" s="25">
        <f t="shared" si="17"/>
        <v>90.11844058422956</v>
      </c>
      <c r="J313" s="26">
        <f t="shared" si="18"/>
        <v>16.169576659849799</v>
      </c>
      <c r="K313" s="30"/>
      <c r="L313" s="12" t="b">
        <f t="shared" si="19"/>
        <v>1</v>
      </c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MD313" s="1"/>
      <c r="AME313" s="1"/>
      <c r="AMF313" s="1"/>
      <c r="AMG313" s="1"/>
      <c r="AMH313" s="1"/>
      <c r="AMI313" s="1"/>
    </row>
    <row r="314" spans="1:1023" s="29" customFormat="1">
      <c r="A314" s="92">
        <v>91</v>
      </c>
      <c r="B314" s="22" t="s">
        <v>158</v>
      </c>
      <c r="C314" s="13">
        <v>1</v>
      </c>
      <c r="D314" s="22" t="s">
        <v>15</v>
      </c>
      <c r="E314" s="23">
        <v>2564</v>
      </c>
      <c r="F314" s="23">
        <v>2240</v>
      </c>
      <c r="G314" s="23">
        <v>2410</v>
      </c>
      <c r="H314" s="24">
        <f t="shared" si="16"/>
        <v>2404.6666666666665</v>
      </c>
      <c r="I314" s="25">
        <f t="shared" si="17"/>
        <v>162.0658302460248</v>
      </c>
      <c r="J314" s="26">
        <f t="shared" si="18"/>
        <v>6.7396380751049962</v>
      </c>
      <c r="K314" s="30"/>
      <c r="L314" s="12" t="b">
        <f t="shared" si="19"/>
        <v>1</v>
      </c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MD314" s="1"/>
      <c r="AME314" s="1"/>
      <c r="AMF314" s="1"/>
      <c r="AMG314" s="1"/>
      <c r="AMH314" s="1"/>
      <c r="AMI314" s="1"/>
    </row>
    <row r="315" spans="1:1023" s="29" customFormat="1">
      <c r="A315" s="36">
        <v>92</v>
      </c>
      <c r="B315" s="22" t="s">
        <v>159</v>
      </c>
      <c r="C315" s="13">
        <v>1</v>
      </c>
      <c r="D315" s="22" t="s">
        <v>15</v>
      </c>
      <c r="E315" s="23">
        <v>4814</v>
      </c>
      <c r="F315" s="23">
        <v>4200</v>
      </c>
      <c r="G315" s="23">
        <v>6250</v>
      </c>
      <c r="H315" s="24">
        <f t="shared" si="16"/>
        <v>5088</v>
      </c>
      <c r="I315" s="25">
        <f t="shared" si="17"/>
        <v>1052.1083594383233</v>
      </c>
      <c r="J315" s="26">
        <f t="shared" si="18"/>
        <v>20.678230334872708</v>
      </c>
      <c r="K315" s="30"/>
      <c r="L315" s="12" t="b">
        <f t="shared" si="19"/>
        <v>1</v>
      </c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MD315" s="1"/>
      <c r="AME315" s="1"/>
      <c r="AMF315" s="1"/>
      <c r="AMG315" s="1"/>
      <c r="AMH315" s="1"/>
      <c r="AMI315" s="1"/>
    </row>
    <row r="316" spans="1:1023" s="29" customFormat="1">
      <c r="A316" s="36">
        <v>93</v>
      </c>
      <c r="B316" s="22" t="s">
        <v>87</v>
      </c>
      <c r="C316" s="13">
        <v>1</v>
      </c>
      <c r="D316" s="22" t="s">
        <v>15</v>
      </c>
      <c r="E316" s="23">
        <v>18000</v>
      </c>
      <c r="F316" s="23">
        <v>19230</v>
      </c>
      <c r="G316" s="23">
        <v>21700</v>
      </c>
      <c r="H316" s="24">
        <f t="shared" si="16"/>
        <v>19643.333333333332</v>
      </c>
      <c r="I316" s="25">
        <f t="shared" si="17"/>
        <v>1884.3124298622383</v>
      </c>
      <c r="J316" s="26">
        <f t="shared" si="18"/>
        <v>9.5926307306748946</v>
      </c>
      <c r="K316" s="30"/>
      <c r="L316" s="12" t="b">
        <f t="shared" si="19"/>
        <v>1</v>
      </c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MD316" s="1"/>
      <c r="AME316" s="1"/>
      <c r="AMF316" s="1"/>
      <c r="AMG316" s="1"/>
      <c r="AMH316" s="1"/>
      <c r="AMI316" s="1"/>
    </row>
    <row r="317" spans="1:1023" s="29" customFormat="1">
      <c r="A317" s="92">
        <v>94</v>
      </c>
      <c r="B317" s="22" t="s">
        <v>30</v>
      </c>
      <c r="C317" s="13">
        <v>1</v>
      </c>
      <c r="D317" s="22" t="s">
        <v>15</v>
      </c>
      <c r="E317" s="23">
        <v>300</v>
      </c>
      <c r="F317" s="23">
        <v>260</v>
      </c>
      <c r="G317" s="23">
        <v>330</v>
      </c>
      <c r="H317" s="24">
        <f t="shared" si="16"/>
        <v>296.66666666666669</v>
      </c>
      <c r="I317" s="25">
        <f t="shared" si="17"/>
        <v>35.118845842842468</v>
      </c>
      <c r="J317" s="26">
        <f t="shared" si="18"/>
        <v>11.837813205452516</v>
      </c>
      <c r="K317" s="30"/>
      <c r="L317" s="12" t="b">
        <f t="shared" si="19"/>
        <v>1</v>
      </c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MD317" s="1"/>
      <c r="AME317" s="1"/>
      <c r="AMF317" s="1"/>
      <c r="AMG317" s="1"/>
      <c r="AMH317" s="1"/>
      <c r="AMI317" s="1"/>
    </row>
    <row r="318" spans="1:1023" s="29" customFormat="1" ht="31.5">
      <c r="A318" s="36">
        <v>95</v>
      </c>
      <c r="B318" s="22" t="s">
        <v>160</v>
      </c>
      <c r="C318" s="13">
        <v>1</v>
      </c>
      <c r="D318" s="22" t="s">
        <v>15</v>
      </c>
      <c r="E318" s="23">
        <v>3144</v>
      </c>
      <c r="F318" s="23">
        <v>2700</v>
      </c>
      <c r="G318" s="23">
        <v>3400</v>
      </c>
      <c r="H318" s="24">
        <f t="shared" si="16"/>
        <v>3081.3333333333335</v>
      </c>
      <c r="I318" s="25">
        <f t="shared" si="17"/>
        <v>354.18262709135428</v>
      </c>
      <c r="J318" s="26">
        <f t="shared" si="18"/>
        <v>11.494459987819805</v>
      </c>
      <c r="K318" s="30"/>
      <c r="L318" s="12" t="b">
        <f t="shared" si="19"/>
        <v>1</v>
      </c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MD318" s="1"/>
      <c r="AME318" s="1"/>
      <c r="AMF318" s="1"/>
      <c r="AMG318" s="1"/>
      <c r="AMH318" s="1"/>
      <c r="AMI318" s="1"/>
    </row>
    <row r="319" spans="1:1023" s="29" customFormat="1" ht="31.5">
      <c r="A319" s="36">
        <v>96</v>
      </c>
      <c r="B319" s="22" t="s">
        <v>161</v>
      </c>
      <c r="C319" s="13">
        <v>1</v>
      </c>
      <c r="D319" s="22" t="s">
        <v>15</v>
      </c>
      <c r="E319" s="23">
        <v>12607</v>
      </c>
      <c r="F319" s="23">
        <v>9900</v>
      </c>
      <c r="G319" s="23">
        <v>15860</v>
      </c>
      <c r="H319" s="24">
        <f t="shared" si="16"/>
        <v>12789</v>
      </c>
      <c r="I319" s="25">
        <f t="shared" si="17"/>
        <v>2984.1653774548085</v>
      </c>
      <c r="J319" s="26">
        <f t="shared" si="18"/>
        <v>23.333844534012108</v>
      </c>
      <c r="K319" s="30"/>
      <c r="L319" s="12" t="b">
        <f t="shared" si="19"/>
        <v>1</v>
      </c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MD319" s="1"/>
      <c r="AME319" s="1"/>
      <c r="AMF319" s="1"/>
      <c r="AMG319" s="1"/>
      <c r="AMH319" s="1"/>
      <c r="AMI319" s="1"/>
    </row>
    <row r="320" spans="1:1023" s="29" customFormat="1">
      <c r="A320" s="92">
        <v>97</v>
      </c>
      <c r="B320" s="22" t="s">
        <v>162</v>
      </c>
      <c r="C320" s="13">
        <v>1</v>
      </c>
      <c r="D320" s="22" t="s">
        <v>15</v>
      </c>
      <c r="E320" s="23">
        <v>5587</v>
      </c>
      <c r="F320" s="23">
        <v>4900</v>
      </c>
      <c r="G320" s="23">
        <v>6120</v>
      </c>
      <c r="H320" s="24">
        <f t="shared" si="16"/>
        <v>5535.666666666667</v>
      </c>
      <c r="I320" s="25">
        <f t="shared" si="17"/>
        <v>611.61780004618356</v>
      </c>
      <c r="J320" s="26">
        <f t="shared" si="18"/>
        <v>11.048674656100141</v>
      </c>
      <c r="K320" s="30"/>
      <c r="L320" s="12" t="b">
        <f t="shared" si="19"/>
        <v>1</v>
      </c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MD320" s="1"/>
      <c r="AME320" s="1"/>
      <c r="AMF320" s="1"/>
      <c r="AMG320" s="1"/>
      <c r="AMH320" s="1"/>
      <c r="AMI320" s="1"/>
    </row>
    <row r="321" spans="1:1023" s="29" customFormat="1">
      <c r="A321" s="36">
        <v>98</v>
      </c>
      <c r="B321" s="22" t="s">
        <v>163</v>
      </c>
      <c r="C321" s="13">
        <v>1</v>
      </c>
      <c r="D321" s="22" t="s">
        <v>15</v>
      </c>
      <c r="E321" s="23">
        <v>23897</v>
      </c>
      <c r="F321" s="23">
        <v>19100</v>
      </c>
      <c r="G321" s="23">
        <v>24860</v>
      </c>
      <c r="H321" s="24">
        <f t="shared" si="16"/>
        <v>22619</v>
      </c>
      <c r="I321" s="25">
        <f t="shared" si="17"/>
        <v>3085.3464959385033</v>
      </c>
      <c r="J321" s="26">
        <f t="shared" si="18"/>
        <v>13.640507962060672</v>
      </c>
      <c r="K321" s="30"/>
      <c r="L321" s="12" t="b">
        <f t="shared" si="19"/>
        <v>1</v>
      </c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MD321" s="1"/>
      <c r="AME321" s="1"/>
      <c r="AMF321" s="1"/>
      <c r="AMG321" s="1"/>
      <c r="AMH321" s="1"/>
      <c r="AMI321" s="1"/>
    </row>
    <row r="322" spans="1:1023" s="29" customFormat="1">
      <c r="A322" s="36">
        <v>99</v>
      </c>
      <c r="B322" s="22" t="s">
        <v>164</v>
      </c>
      <c r="C322" s="13">
        <v>1</v>
      </c>
      <c r="D322" s="22" t="s">
        <v>15</v>
      </c>
      <c r="E322" s="23">
        <v>8133</v>
      </c>
      <c r="F322" s="23">
        <v>7130</v>
      </c>
      <c r="G322" s="23">
        <v>7860</v>
      </c>
      <c r="H322" s="24">
        <f t="shared" si="16"/>
        <v>7707.666666666667</v>
      </c>
      <c r="I322" s="25">
        <f t="shared" si="17"/>
        <v>518.56179316773171</v>
      </c>
      <c r="J322" s="26">
        <f t="shared" si="18"/>
        <v>6.727869997418999</v>
      </c>
      <c r="K322" s="30"/>
      <c r="L322" s="12" t="b">
        <f t="shared" si="19"/>
        <v>1</v>
      </c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MD322" s="1"/>
      <c r="AME322" s="1"/>
      <c r="AMF322" s="1"/>
      <c r="AMG322" s="1"/>
      <c r="AMH322" s="1"/>
      <c r="AMI322" s="1"/>
    </row>
    <row r="323" spans="1:1023" s="29" customFormat="1">
      <c r="A323" s="92">
        <v>100</v>
      </c>
      <c r="B323" s="22" t="s">
        <v>165</v>
      </c>
      <c r="C323" s="13">
        <v>1</v>
      </c>
      <c r="D323" s="22" t="s">
        <v>15</v>
      </c>
      <c r="E323" s="23">
        <v>9453</v>
      </c>
      <c r="F323" s="23">
        <v>8220</v>
      </c>
      <c r="G323" s="23">
        <v>9870</v>
      </c>
      <c r="H323" s="24">
        <f t="shared" si="16"/>
        <v>9181</v>
      </c>
      <c r="I323" s="25">
        <f t="shared" si="17"/>
        <v>857.97027920552125</v>
      </c>
      <c r="J323" s="26">
        <f t="shared" si="18"/>
        <v>9.3450634920544751</v>
      </c>
      <c r="K323" s="30"/>
      <c r="L323" s="12" t="b">
        <f t="shared" si="19"/>
        <v>1</v>
      </c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MD323" s="1"/>
      <c r="AME323" s="1"/>
      <c r="AMF323" s="1"/>
      <c r="AMG323" s="1"/>
      <c r="AMH323" s="1"/>
      <c r="AMI323" s="1"/>
    </row>
    <row r="324" spans="1:1023" s="29" customFormat="1">
      <c r="A324" s="36">
        <v>101</v>
      </c>
      <c r="B324" s="22" t="s">
        <v>166</v>
      </c>
      <c r="C324" s="13">
        <v>1</v>
      </c>
      <c r="D324" s="22" t="s">
        <v>15</v>
      </c>
      <c r="E324" s="23">
        <v>2101</v>
      </c>
      <c r="F324" s="23">
        <v>1780</v>
      </c>
      <c r="G324" s="23">
        <v>2650</v>
      </c>
      <c r="H324" s="24">
        <f t="shared" si="16"/>
        <v>2177</v>
      </c>
      <c r="I324" s="25">
        <f t="shared" si="17"/>
        <v>439.95113365009075</v>
      </c>
      <c r="J324" s="26">
        <f t="shared" si="18"/>
        <v>20.209055289393234</v>
      </c>
      <c r="K324" s="30"/>
      <c r="L324" s="12" t="b">
        <f t="shared" si="19"/>
        <v>1</v>
      </c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MD324" s="1"/>
      <c r="AME324" s="1"/>
      <c r="AMF324" s="1"/>
      <c r="AMG324" s="1"/>
      <c r="AMH324" s="1"/>
      <c r="AMI324" s="1"/>
    </row>
    <row r="325" spans="1:1023" s="29" customFormat="1">
      <c r="A325" s="36">
        <v>102</v>
      </c>
      <c r="B325" s="22" t="s">
        <v>31</v>
      </c>
      <c r="C325" s="13">
        <v>1</v>
      </c>
      <c r="D325" s="22" t="s">
        <v>15</v>
      </c>
      <c r="E325" s="23">
        <v>8766</v>
      </c>
      <c r="F325" s="23">
        <v>7700</v>
      </c>
      <c r="G325" s="23">
        <v>8500</v>
      </c>
      <c r="H325" s="24">
        <f t="shared" si="16"/>
        <v>8322</v>
      </c>
      <c r="I325" s="25">
        <f t="shared" si="17"/>
        <v>554.84412225416963</v>
      </c>
      <c r="J325" s="26">
        <f t="shared" si="18"/>
        <v>6.6671968547725262</v>
      </c>
      <c r="K325" s="30"/>
      <c r="L325" s="12" t="b">
        <f t="shared" si="19"/>
        <v>1</v>
      </c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MD325" s="1"/>
      <c r="AME325" s="1"/>
      <c r="AMF325" s="1"/>
      <c r="AMG325" s="1"/>
      <c r="AMH325" s="1"/>
      <c r="AMI325" s="1"/>
    </row>
    <row r="326" spans="1:1023" s="29" customFormat="1">
      <c r="A326" s="92">
        <v>103</v>
      </c>
      <c r="B326" s="22" t="s">
        <v>167</v>
      </c>
      <c r="C326" s="13">
        <v>1</v>
      </c>
      <c r="D326" s="22" t="s">
        <v>15</v>
      </c>
      <c r="E326" s="23">
        <v>5600</v>
      </c>
      <c r="F326" s="23">
        <v>4900</v>
      </c>
      <c r="G326" s="23">
        <v>5100</v>
      </c>
      <c r="H326" s="24">
        <f t="shared" si="16"/>
        <v>5200</v>
      </c>
      <c r="I326" s="25">
        <f t="shared" si="17"/>
        <v>360.55512754639892</v>
      </c>
      <c r="J326" s="26">
        <f t="shared" si="18"/>
        <v>6.933752452815364</v>
      </c>
      <c r="K326" s="30"/>
      <c r="L326" s="12" t="b">
        <f t="shared" si="19"/>
        <v>1</v>
      </c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MD326" s="1"/>
      <c r="AME326" s="1"/>
      <c r="AMF326" s="1"/>
      <c r="AMG326" s="1"/>
      <c r="AMH326" s="1"/>
      <c r="AMI326" s="1"/>
    </row>
    <row r="327" spans="1:1023" s="29" customFormat="1">
      <c r="A327" s="36">
        <v>104</v>
      </c>
      <c r="B327" s="22" t="s">
        <v>168</v>
      </c>
      <c r="C327" s="13">
        <v>1</v>
      </c>
      <c r="D327" s="22" t="s">
        <v>15</v>
      </c>
      <c r="E327" s="23">
        <v>4100</v>
      </c>
      <c r="F327" s="23">
        <v>3590</v>
      </c>
      <c r="G327" s="23">
        <v>4410</v>
      </c>
      <c r="H327" s="24">
        <f t="shared" si="16"/>
        <v>4033.3333333333335</v>
      </c>
      <c r="I327" s="25">
        <f t="shared" si="17"/>
        <v>414.0450861118066</v>
      </c>
      <c r="J327" s="26">
        <f t="shared" si="18"/>
        <v>10.265580647400164</v>
      </c>
      <c r="K327" s="30"/>
      <c r="L327" s="12" t="b">
        <f t="shared" si="19"/>
        <v>1</v>
      </c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MD327" s="1"/>
      <c r="AME327" s="1"/>
      <c r="AMF327" s="1"/>
      <c r="AMG327" s="1"/>
      <c r="AMH327" s="1"/>
      <c r="AMI327" s="1"/>
    </row>
    <row r="328" spans="1:1023" s="29" customFormat="1">
      <c r="A328" s="36">
        <v>105</v>
      </c>
      <c r="B328" s="22" t="s">
        <v>169</v>
      </c>
      <c r="C328" s="13">
        <v>1</v>
      </c>
      <c r="D328" s="22" t="s">
        <v>15</v>
      </c>
      <c r="E328" s="23">
        <v>9697</v>
      </c>
      <c r="F328" s="23">
        <v>8460</v>
      </c>
      <c r="G328" s="23">
        <v>9170</v>
      </c>
      <c r="H328" s="24">
        <f t="shared" si="16"/>
        <v>9109</v>
      </c>
      <c r="I328" s="25">
        <f t="shared" si="17"/>
        <v>620.75196334768043</v>
      </c>
      <c r="J328" s="26">
        <f t="shared" si="18"/>
        <v>6.8147103232811546</v>
      </c>
      <c r="K328" s="30"/>
      <c r="L328" s="12" t="b">
        <f t="shared" si="19"/>
        <v>1</v>
      </c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MD328" s="1"/>
      <c r="AME328" s="1"/>
      <c r="AMF328" s="1"/>
      <c r="AMG328" s="1"/>
      <c r="AMH328" s="1"/>
      <c r="AMI328" s="1"/>
    </row>
    <row r="329" spans="1:1023" s="29" customFormat="1">
      <c r="A329" s="92">
        <v>106</v>
      </c>
      <c r="B329" s="22" t="s">
        <v>170</v>
      </c>
      <c r="C329" s="13">
        <v>1</v>
      </c>
      <c r="D329" s="22" t="s">
        <v>15</v>
      </c>
      <c r="E329" s="23">
        <v>7500</v>
      </c>
      <c r="F329" s="23">
        <v>6590</v>
      </c>
      <c r="G329" s="23">
        <v>6770</v>
      </c>
      <c r="H329" s="24">
        <f t="shared" si="16"/>
        <v>6953.333333333333</v>
      </c>
      <c r="I329" s="25">
        <f t="shared" si="17"/>
        <v>481.90593826319815</v>
      </c>
      <c r="J329" s="26">
        <f t="shared" si="18"/>
        <v>6.9305743757890435</v>
      </c>
      <c r="K329" s="30"/>
      <c r="L329" s="12" t="b">
        <f t="shared" si="19"/>
        <v>1</v>
      </c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MD329" s="1"/>
      <c r="AME329" s="1"/>
      <c r="AMF329" s="1"/>
      <c r="AMG329" s="1"/>
      <c r="AMH329" s="1"/>
      <c r="AMI329" s="1"/>
    </row>
    <row r="330" spans="1:1023" s="29" customFormat="1">
      <c r="A330" s="36">
        <v>107</v>
      </c>
      <c r="B330" s="22" t="s">
        <v>171</v>
      </c>
      <c r="C330" s="13">
        <v>1</v>
      </c>
      <c r="D330" s="22" t="s">
        <v>19</v>
      </c>
      <c r="E330" s="23">
        <v>18300</v>
      </c>
      <c r="F330" s="23">
        <v>16390</v>
      </c>
      <c r="G330" s="23">
        <v>14280</v>
      </c>
      <c r="H330" s="24">
        <f t="shared" ref="H330:H393" si="20">(E330+F330+G330)/3</f>
        <v>16323.333333333334</v>
      </c>
      <c r="I330" s="25">
        <f t="shared" ref="I330:I393" si="21">STDEVA(E330:G330)</f>
        <v>2010.8290164340958</v>
      </c>
      <c r="J330" s="26">
        <f t="shared" ref="J330:J393" si="22">I330/H330*100</f>
        <v>12.318740145604016</v>
      </c>
      <c r="K330" s="30"/>
      <c r="L330" s="12" t="b">
        <f t="shared" si="19"/>
        <v>1</v>
      </c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MD330" s="1"/>
      <c r="AME330" s="1"/>
      <c r="AMF330" s="1"/>
      <c r="AMG330" s="1"/>
      <c r="AMH330" s="1"/>
      <c r="AMI330" s="1"/>
    </row>
    <row r="331" spans="1:1023" s="29" customFormat="1">
      <c r="A331" s="36">
        <v>108</v>
      </c>
      <c r="B331" s="22" t="s">
        <v>172</v>
      </c>
      <c r="C331" s="13">
        <v>1</v>
      </c>
      <c r="D331" s="22" t="s">
        <v>15</v>
      </c>
      <c r="E331" s="23">
        <v>5441</v>
      </c>
      <c r="F331" s="23">
        <v>4510</v>
      </c>
      <c r="G331" s="23">
        <v>7180</v>
      </c>
      <c r="H331" s="24">
        <f t="shared" si="20"/>
        <v>5710.333333333333</v>
      </c>
      <c r="I331" s="25">
        <f t="shared" si="21"/>
        <v>1355.2233518255712</v>
      </c>
      <c r="J331" s="26">
        <f t="shared" si="22"/>
        <v>23.73282386011741</v>
      </c>
      <c r="K331" s="30"/>
      <c r="L331" s="12" t="b">
        <f t="shared" ref="L331:L394" si="23">J331&lt;33</f>
        <v>1</v>
      </c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MD331" s="1"/>
      <c r="AME331" s="1"/>
      <c r="AMF331" s="1"/>
      <c r="AMG331" s="1"/>
      <c r="AMH331" s="1"/>
      <c r="AMI331" s="1"/>
    </row>
    <row r="332" spans="1:1023" s="29" customFormat="1">
      <c r="A332" s="92">
        <v>109</v>
      </c>
      <c r="B332" s="22" t="s">
        <v>32</v>
      </c>
      <c r="C332" s="13">
        <v>1</v>
      </c>
      <c r="D332" s="22" t="s">
        <v>15</v>
      </c>
      <c r="E332" s="23">
        <v>7765</v>
      </c>
      <c r="F332" s="23">
        <v>6800</v>
      </c>
      <c r="G332" s="23">
        <v>7400</v>
      </c>
      <c r="H332" s="24">
        <f t="shared" si="20"/>
        <v>7321.666666666667</v>
      </c>
      <c r="I332" s="25">
        <f t="shared" si="21"/>
        <v>487.24566014828019</v>
      </c>
      <c r="J332" s="26">
        <f t="shared" si="22"/>
        <v>6.6548462574315526</v>
      </c>
      <c r="K332" s="30"/>
      <c r="L332" s="12" t="b">
        <f t="shared" si="23"/>
        <v>1</v>
      </c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MD332" s="1"/>
      <c r="AME332" s="1"/>
      <c r="AMF332" s="1"/>
      <c r="AMG332" s="1"/>
      <c r="AMH332" s="1"/>
      <c r="AMI332" s="1"/>
    </row>
    <row r="333" spans="1:1023" s="29" customFormat="1">
      <c r="A333" s="36">
        <v>110</v>
      </c>
      <c r="B333" s="22" t="s">
        <v>85</v>
      </c>
      <c r="C333" s="13">
        <v>1</v>
      </c>
      <c r="D333" s="22" t="s">
        <v>15</v>
      </c>
      <c r="E333" s="23">
        <v>7765</v>
      </c>
      <c r="F333" s="23">
        <v>6800</v>
      </c>
      <c r="G333" s="23">
        <v>7400</v>
      </c>
      <c r="H333" s="24">
        <f t="shared" si="20"/>
        <v>7321.666666666667</v>
      </c>
      <c r="I333" s="25">
        <f t="shared" si="21"/>
        <v>487.24566014828019</v>
      </c>
      <c r="J333" s="26">
        <f t="shared" si="22"/>
        <v>6.6548462574315526</v>
      </c>
      <c r="K333" s="30"/>
      <c r="L333" s="12" t="b">
        <f t="shared" si="23"/>
        <v>1</v>
      </c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MD333" s="1"/>
      <c r="AME333" s="1"/>
      <c r="AMF333" s="1"/>
      <c r="AMG333" s="1"/>
      <c r="AMH333" s="1"/>
      <c r="AMI333" s="1"/>
    </row>
    <row r="334" spans="1:1023" s="29" customFormat="1">
      <c r="A334" s="36">
        <v>111</v>
      </c>
      <c r="B334" s="22" t="s">
        <v>173</v>
      </c>
      <c r="C334" s="13">
        <v>1</v>
      </c>
      <c r="D334" s="22" t="s">
        <v>15</v>
      </c>
      <c r="E334" s="23">
        <v>15502</v>
      </c>
      <c r="F334" s="23">
        <v>13590</v>
      </c>
      <c r="G334" s="23">
        <v>14470</v>
      </c>
      <c r="H334" s="24">
        <f t="shared" si="20"/>
        <v>14520.666666666666</v>
      </c>
      <c r="I334" s="25">
        <f t="shared" si="21"/>
        <v>957.00644372612942</v>
      </c>
      <c r="J334" s="26">
        <f t="shared" si="22"/>
        <v>6.5906508681382592</v>
      </c>
      <c r="K334" s="30"/>
      <c r="L334" s="12" t="b">
        <f t="shared" si="23"/>
        <v>1</v>
      </c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MD334" s="1"/>
      <c r="AME334" s="1"/>
      <c r="AMF334" s="1"/>
      <c r="AMG334" s="1"/>
      <c r="AMH334" s="1"/>
      <c r="AMI334" s="1"/>
    </row>
    <row r="335" spans="1:1023" s="29" customFormat="1">
      <c r="A335" s="92">
        <v>112</v>
      </c>
      <c r="B335" s="22" t="s">
        <v>174</v>
      </c>
      <c r="C335" s="13">
        <v>1</v>
      </c>
      <c r="D335" s="22" t="s">
        <v>15</v>
      </c>
      <c r="E335" s="23">
        <v>7305</v>
      </c>
      <c r="F335" s="23">
        <v>6220</v>
      </c>
      <c r="G335" s="23">
        <v>10410</v>
      </c>
      <c r="H335" s="24">
        <f t="shared" si="20"/>
        <v>7978.333333333333</v>
      </c>
      <c r="I335" s="25">
        <f t="shared" si="21"/>
        <v>2174.6398169198796</v>
      </c>
      <c r="J335" s="26">
        <f t="shared" si="22"/>
        <v>27.256818260955249</v>
      </c>
      <c r="K335" s="30"/>
      <c r="L335" s="12" t="b">
        <f t="shared" si="23"/>
        <v>1</v>
      </c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MD335" s="1"/>
      <c r="AME335" s="1"/>
      <c r="AMF335" s="1"/>
      <c r="AMG335" s="1"/>
      <c r="AMH335" s="1"/>
      <c r="AMI335" s="1"/>
    </row>
    <row r="336" spans="1:1023" s="29" customFormat="1">
      <c r="A336" s="36">
        <v>113</v>
      </c>
      <c r="B336" s="22" t="s">
        <v>54</v>
      </c>
      <c r="C336" s="13">
        <v>1</v>
      </c>
      <c r="D336" s="22" t="s">
        <v>15</v>
      </c>
      <c r="E336" s="23">
        <v>16655</v>
      </c>
      <c r="F336" s="23">
        <v>14230</v>
      </c>
      <c r="G336" s="23">
        <v>18960</v>
      </c>
      <c r="H336" s="24">
        <f t="shared" si="20"/>
        <v>16615</v>
      </c>
      <c r="I336" s="25">
        <f t="shared" si="21"/>
        <v>2365.2536861825201</v>
      </c>
      <c r="J336" s="26">
        <f t="shared" si="22"/>
        <v>14.235652640279989</v>
      </c>
      <c r="K336" s="30"/>
      <c r="L336" s="12" t="b">
        <f t="shared" si="23"/>
        <v>1</v>
      </c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MD336" s="1"/>
      <c r="AME336" s="1"/>
      <c r="AMF336" s="1"/>
      <c r="AMG336" s="1"/>
      <c r="AMH336" s="1"/>
      <c r="AMI336" s="1"/>
    </row>
    <row r="337" spans="1:1023" s="29" customFormat="1">
      <c r="A337" s="36">
        <v>114</v>
      </c>
      <c r="B337" s="22" t="s">
        <v>175</v>
      </c>
      <c r="C337" s="13">
        <v>1</v>
      </c>
      <c r="D337" s="22" t="s">
        <v>15</v>
      </c>
      <c r="E337" s="23">
        <v>6962</v>
      </c>
      <c r="F337" s="23">
        <v>6120</v>
      </c>
      <c r="G337" s="23">
        <v>7380</v>
      </c>
      <c r="H337" s="24">
        <f t="shared" si="20"/>
        <v>6820.666666666667</v>
      </c>
      <c r="I337" s="25">
        <f t="shared" si="21"/>
        <v>641.77981686348892</v>
      </c>
      <c r="J337" s="26">
        <f t="shared" si="22"/>
        <v>9.4093414651083318</v>
      </c>
      <c r="K337" s="30"/>
      <c r="L337" s="12" t="b">
        <f t="shared" si="23"/>
        <v>1</v>
      </c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MD337" s="1"/>
      <c r="AME337" s="1"/>
      <c r="AMF337" s="1"/>
      <c r="AMG337" s="1"/>
      <c r="AMH337" s="1"/>
      <c r="AMI337" s="1"/>
    </row>
    <row r="338" spans="1:1023" s="29" customFormat="1">
      <c r="A338" s="92">
        <v>115</v>
      </c>
      <c r="B338" s="22" t="s">
        <v>176</v>
      </c>
      <c r="C338" s="13">
        <v>1</v>
      </c>
      <c r="D338" s="22" t="s">
        <v>15</v>
      </c>
      <c r="E338" s="23">
        <v>5938</v>
      </c>
      <c r="F338" s="23">
        <v>5260</v>
      </c>
      <c r="G338" s="23">
        <v>7810</v>
      </c>
      <c r="H338" s="24">
        <f t="shared" si="20"/>
        <v>6336</v>
      </c>
      <c r="I338" s="25">
        <f t="shared" si="21"/>
        <v>1320.7679584241889</v>
      </c>
      <c r="J338" s="26">
        <f t="shared" si="22"/>
        <v>20.845453889270658</v>
      </c>
      <c r="K338" s="30"/>
      <c r="L338" s="12" t="b">
        <f t="shared" si="23"/>
        <v>1</v>
      </c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MD338" s="1"/>
      <c r="AME338" s="1"/>
      <c r="AMF338" s="1"/>
      <c r="AMG338" s="1"/>
      <c r="AMH338" s="1"/>
      <c r="AMI338" s="1"/>
    </row>
    <row r="339" spans="1:1023" s="29" customFormat="1">
      <c r="A339" s="36">
        <v>116</v>
      </c>
      <c r="B339" s="22" t="s">
        <v>177</v>
      </c>
      <c r="C339" s="13">
        <v>1</v>
      </c>
      <c r="D339" s="22" t="s">
        <v>15</v>
      </c>
      <c r="E339" s="23">
        <v>6753</v>
      </c>
      <c r="F339" s="23">
        <v>5900</v>
      </c>
      <c r="G339" s="23">
        <v>7500</v>
      </c>
      <c r="H339" s="24">
        <f t="shared" si="20"/>
        <v>6717.666666666667</v>
      </c>
      <c r="I339" s="25">
        <f t="shared" si="21"/>
        <v>800.58499444676909</v>
      </c>
      <c r="J339" s="26">
        <f t="shared" si="22"/>
        <v>11.917605236641231</v>
      </c>
      <c r="K339" s="30"/>
      <c r="L339" s="12" t="b">
        <f t="shared" si="23"/>
        <v>1</v>
      </c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MD339" s="1"/>
      <c r="AME339" s="1"/>
      <c r="AMF339" s="1"/>
      <c r="AMG339" s="1"/>
      <c r="AMH339" s="1"/>
      <c r="AMI339" s="1"/>
    </row>
    <row r="340" spans="1:1023" s="29" customFormat="1">
      <c r="A340" s="36">
        <v>117</v>
      </c>
      <c r="B340" s="22" t="s">
        <v>178</v>
      </c>
      <c r="C340" s="13">
        <v>1</v>
      </c>
      <c r="D340" s="22" t="s">
        <v>15</v>
      </c>
      <c r="E340" s="23">
        <v>6044</v>
      </c>
      <c r="F340" s="23">
        <v>5300</v>
      </c>
      <c r="G340" s="23">
        <v>7700</v>
      </c>
      <c r="H340" s="24">
        <f t="shared" si="20"/>
        <v>6348</v>
      </c>
      <c r="I340" s="25">
        <f t="shared" si="21"/>
        <v>1228.5405976197937</v>
      </c>
      <c r="J340" s="26">
        <f t="shared" si="22"/>
        <v>19.353191518900342</v>
      </c>
      <c r="K340" s="30"/>
      <c r="L340" s="12" t="b">
        <f t="shared" si="23"/>
        <v>1</v>
      </c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MD340" s="1"/>
      <c r="AME340" s="1"/>
      <c r="AMF340" s="1"/>
      <c r="AMG340" s="1"/>
      <c r="AMH340" s="1"/>
      <c r="AMI340" s="1"/>
    </row>
    <row r="341" spans="1:1023" s="29" customFormat="1">
      <c r="A341" s="92">
        <v>118</v>
      </c>
      <c r="B341" s="22" t="s">
        <v>179</v>
      </c>
      <c r="C341" s="13">
        <v>1</v>
      </c>
      <c r="D341" s="22" t="s">
        <v>15</v>
      </c>
      <c r="E341" s="23">
        <v>3878</v>
      </c>
      <c r="F341" s="23">
        <v>3360</v>
      </c>
      <c r="G341" s="23">
        <v>4780</v>
      </c>
      <c r="H341" s="24">
        <f t="shared" si="20"/>
        <v>4006</v>
      </c>
      <c r="I341" s="25">
        <f t="shared" si="21"/>
        <v>718.60141942526104</v>
      </c>
      <c r="J341" s="26">
        <f t="shared" si="22"/>
        <v>17.938128293191738</v>
      </c>
      <c r="K341" s="30"/>
      <c r="L341" s="12" t="b">
        <f t="shared" si="23"/>
        <v>1</v>
      </c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MD341" s="1"/>
      <c r="AME341" s="1"/>
      <c r="AMF341" s="1"/>
      <c r="AMG341" s="1"/>
      <c r="AMH341" s="1"/>
      <c r="AMI341" s="1"/>
    </row>
    <row r="342" spans="1:1023" s="29" customFormat="1">
      <c r="A342" s="36">
        <v>119</v>
      </c>
      <c r="B342" s="22" t="s">
        <v>180</v>
      </c>
      <c r="C342" s="13">
        <v>1</v>
      </c>
      <c r="D342" s="22" t="s">
        <v>15</v>
      </c>
      <c r="E342" s="23">
        <v>3519</v>
      </c>
      <c r="F342" s="23">
        <v>2980</v>
      </c>
      <c r="G342" s="23">
        <v>4210</v>
      </c>
      <c r="H342" s="24">
        <f t="shared" si="20"/>
        <v>3569.6666666666665</v>
      </c>
      <c r="I342" s="25">
        <f t="shared" si="21"/>
        <v>616.56332467422362</v>
      </c>
      <c r="J342" s="26">
        <f t="shared" si="22"/>
        <v>17.272294089295649</v>
      </c>
      <c r="K342" s="30"/>
      <c r="L342" s="12" t="b">
        <f t="shared" si="23"/>
        <v>1</v>
      </c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MD342" s="1"/>
      <c r="AME342" s="1"/>
      <c r="AMF342" s="1"/>
      <c r="AMG342" s="1"/>
      <c r="AMH342" s="1"/>
      <c r="AMI342" s="1"/>
    </row>
    <row r="343" spans="1:1023" s="29" customFormat="1">
      <c r="A343" s="36">
        <v>120</v>
      </c>
      <c r="B343" s="22" t="s">
        <v>181</v>
      </c>
      <c r="C343" s="13">
        <v>1</v>
      </c>
      <c r="D343" s="22" t="s">
        <v>15</v>
      </c>
      <c r="E343" s="23">
        <v>3519</v>
      </c>
      <c r="F343" s="23">
        <v>2960</v>
      </c>
      <c r="G343" s="23">
        <v>4360</v>
      </c>
      <c r="H343" s="24">
        <f t="shared" si="20"/>
        <v>3613</v>
      </c>
      <c r="I343" s="25">
        <f t="shared" si="21"/>
        <v>704.71767396596488</v>
      </c>
      <c r="J343" s="26">
        <f t="shared" si="22"/>
        <v>19.505056018986018</v>
      </c>
      <c r="K343" s="30"/>
      <c r="L343" s="12" t="b">
        <f t="shared" si="23"/>
        <v>1</v>
      </c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MD343" s="1"/>
      <c r="AME343" s="1"/>
      <c r="AMF343" s="1"/>
      <c r="AMG343" s="1"/>
      <c r="AMH343" s="1"/>
      <c r="AMI343" s="1"/>
    </row>
    <row r="344" spans="1:1023" s="29" customFormat="1">
      <c r="A344" s="92">
        <v>121</v>
      </c>
      <c r="B344" s="22" t="s">
        <v>182</v>
      </c>
      <c r="C344" s="13">
        <v>1</v>
      </c>
      <c r="D344" s="22" t="s">
        <v>15</v>
      </c>
      <c r="E344" s="23">
        <v>4457</v>
      </c>
      <c r="F344" s="23">
        <v>3740</v>
      </c>
      <c r="G344" s="23">
        <v>5940</v>
      </c>
      <c r="H344" s="24">
        <f t="shared" si="20"/>
        <v>4712.333333333333</v>
      </c>
      <c r="I344" s="25">
        <f t="shared" si="21"/>
        <v>1122.005496124387</v>
      </c>
      <c r="J344" s="26">
        <f t="shared" si="22"/>
        <v>23.809977282118989</v>
      </c>
      <c r="K344" s="30"/>
      <c r="L344" s="12" t="b">
        <f t="shared" si="23"/>
        <v>1</v>
      </c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MD344" s="1"/>
      <c r="AME344" s="1"/>
      <c r="AMF344" s="1"/>
      <c r="AMG344" s="1"/>
      <c r="AMH344" s="1"/>
      <c r="AMI344" s="1"/>
    </row>
    <row r="345" spans="1:1023" s="29" customFormat="1">
      <c r="A345" s="36">
        <v>122</v>
      </c>
      <c r="B345" s="22" t="s">
        <v>183</v>
      </c>
      <c r="C345" s="13">
        <v>1</v>
      </c>
      <c r="D345" s="22" t="s">
        <v>15</v>
      </c>
      <c r="E345" s="23">
        <v>13692</v>
      </c>
      <c r="F345" s="23">
        <v>12010</v>
      </c>
      <c r="G345" s="23">
        <v>13460</v>
      </c>
      <c r="H345" s="24">
        <f t="shared" si="20"/>
        <v>13054</v>
      </c>
      <c r="I345" s="25">
        <f t="shared" si="21"/>
        <v>911.54155143909918</v>
      </c>
      <c r="J345" s="26">
        <f t="shared" si="22"/>
        <v>6.9828523934357216</v>
      </c>
      <c r="K345" s="30"/>
      <c r="L345" s="12" t="b">
        <f t="shared" si="23"/>
        <v>1</v>
      </c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MD345" s="1"/>
      <c r="AME345" s="1"/>
      <c r="AMF345" s="1"/>
      <c r="AMG345" s="1"/>
      <c r="AMH345" s="1"/>
      <c r="AMI345" s="1"/>
    </row>
    <row r="346" spans="1:1023" s="29" customFormat="1">
      <c r="A346" s="36">
        <v>123</v>
      </c>
      <c r="B346" s="22" t="s">
        <v>184</v>
      </c>
      <c r="C346" s="13">
        <v>1</v>
      </c>
      <c r="D346" s="22" t="s">
        <v>19</v>
      </c>
      <c r="E346" s="23">
        <v>1392</v>
      </c>
      <c r="F346" s="23">
        <v>1200</v>
      </c>
      <c r="G346" s="23">
        <v>1600</v>
      </c>
      <c r="H346" s="24">
        <f t="shared" si="20"/>
        <v>1397.3333333333333</v>
      </c>
      <c r="I346" s="25">
        <f t="shared" si="21"/>
        <v>200.05332622411828</v>
      </c>
      <c r="J346" s="26">
        <f t="shared" si="22"/>
        <v>14.316793384359611</v>
      </c>
      <c r="K346" s="30"/>
      <c r="L346" s="12" t="b">
        <f t="shared" si="23"/>
        <v>1</v>
      </c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MD346" s="1"/>
      <c r="AME346" s="1"/>
      <c r="AMF346" s="1"/>
      <c r="AMG346" s="1"/>
      <c r="AMH346" s="1"/>
      <c r="AMI346" s="1"/>
    </row>
    <row r="347" spans="1:1023" s="29" customFormat="1">
      <c r="A347" s="92">
        <v>124</v>
      </c>
      <c r="B347" s="22" t="s">
        <v>185</v>
      </c>
      <c r="C347" s="13">
        <v>1</v>
      </c>
      <c r="D347" s="22" t="s">
        <v>19</v>
      </c>
      <c r="E347" s="23">
        <v>2358</v>
      </c>
      <c r="F347" s="23">
        <v>3500</v>
      </c>
      <c r="G347" s="23">
        <v>4100</v>
      </c>
      <c r="H347" s="24">
        <f t="shared" si="20"/>
        <v>3319.3333333333335</v>
      </c>
      <c r="I347" s="25">
        <f t="shared" si="21"/>
        <v>884.94142932362138</v>
      </c>
      <c r="J347" s="26">
        <f t="shared" si="22"/>
        <v>26.660215786009882</v>
      </c>
      <c r="K347" s="30"/>
      <c r="L347" s="12" t="b">
        <f t="shared" si="23"/>
        <v>1</v>
      </c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MD347" s="1"/>
      <c r="AME347" s="1"/>
      <c r="AMF347" s="1"/>
      <c r="AMG347" s="1"/>
      <c r="AMH347" s="1"/>
      <c r="AMI347" s="1"/>
    </row>
    <row r="348" spans="1:1023" s="29" customFormat="1">
      <c r="A348" s="36">
        <v>125</v>
      </c>
      <c r="B348" s="22" t="s">
        <v>186</v>
      </c>
      <c r="C348" s="13">
        <v>1</v>
      </c>
      <c r="D348" s="22" t="s">
        <v>15</v>
      </c>
      <c r="E348" s="23">
        <v>5695</v>
      </c>
      <c r="F348" s="23">
        <v>4960</v>
      </c>
      <c r="G348" s="23">
        <v>5640</v>
      </c>
      <c r="H348" s="24">
        <f t="shared" si="20"/>
        <v>5431.666666666667</v>
      </c>
      <c r="I348" s="25">
        <f t="shared" si="21"/>
        <v>409.399967432013</v>
      </c>
      <c r="J348" s="26">
        <f t="shared" si="22"/>
        <v>7.5372807750600739</v>
      </c>
      <c r="K348" s="30"/>
      <c r="L348" s="12" t="b">
        <f t="shared" si="23"/>
        <v>1</v>
      </c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MD348" s="1"/>
      <c r="AME348" s="1"/>
      <c r="AMF348" s="1"/>
      <c r="AMG348" s="1"/>
      <c r="AMH348" s="1"/>
      <c r="AMI348" s="1"/>
    </row>
    <row r="349" spans="1:1023" s="29" customFormat="1">
      <c r="A349" s="36">
        <v>126</v>
      </c>
      <c r="B349" s="22" t="s">
        <v>187</v>
      </c>
      <c r="C349" s="13">
        <v>1</v>
      </c>
      <c r="D349" s="22" t="s">
        <v>15</v>
      </c>
      <c r="E349" s="23">
        <v>3627</v>
      </c>
      <c r="F349" s="23">
        <v>3150</v>
      </c>
      <c r="G349" s="23">
        <v>3910</v>
      </c>
      <c r="H349" s="24">
        <f t="shared" si="20"/>
        <v>3562.3333333333335</v>
      </c>
      <c r="I349" s="25">
        <f t="shared" si="21"/>
        <v>384.10458645183257</v>
      </c>
      <c r="J349" s="26">
        <f t="shared" si="22"/>
        <v>10.782387567656945</v>
      </c>
      <c r="K349" s="30"/>
      <c r="L349" s="12" t="b">
        <f t="shared" si="23"/>
        <v>1</v>
      </c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MD349" s="1"/>
      <c r="AME349" s="1"/>
      <c r="AMF349" s="1"/>
      <c r="AMG349" s="1"/>
      <c r="AMH349" s="1"/>
      <c r="AMI349" s="1"/>
    </row>
    <row r="350" spans="1:1023" s="29" customFormat="1">
      <c r="A350" s="92">
        <v>127</v>
      </c>
      <c r="B350" s="22" t="s">
        <v>188</v>
      </c>
      <c r="C350" s="13">
        <v>1</v>
      </c>
      <c r="D350" s="22" t="s">
        <v>15</v>
      </c>
      <c r="E350" s="23">
        <v>3661</v>
      </c>
      <c r="F350" s="23">
        <v>4060</v>
      </c>
      <c r="G350" s="23">
        <v>5050</v>
      </c>
      <c r="H350" s="24">
        <f t="shared" si="20"/>
        <v>4257</v>
      </c>
      <c r="I350" s="25">
        <f t="shared" si="21"/>
        <v>715.14823638180076</v>
      </c>
      <c r="J350" s="26">
        <f t="shared" si="22"/>
        <v>16.799347812586348</v>
      </c>
      <c r="K350" s="30"/>
      <c r="L350" s="12" t="b">
        <f t="shared" si="23"/>
        <v>1</v>
      </c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MD350" s="1"/>
      <c r="AME350" s="1"/>
      <c r="AMF350" s="1"/>
      <c r="AMG350" s="1"/>
      <c r="AMH350" s="1"/>
      <c r="AMI350" s="1"/>
    </row>
    <row r="351" spans="1:1023" s="29" customFormat="1">
      <c r="A351" s="36">
        <v>128</v>
      </c>
      <c r="B351" s="22" t="s">
        <v>189</v>
      </c>
      <c r="C351" s="13">
        <v>1</v>
      </c>
      <c r="D351" s="22" t="s">
        <v>15</v>
      </c>
      <c r="E351" s="23">
        <v>31627</v>
      </c>
      <c r="F351" s="23">
        <v>27450</v>
      </c>
      <c r="G351" s="23">
        <v>30560</v>
      </c>
      <c r="H351" s="24">
        <f t="shared" si="20"/>
        <v>29879</v>
      </c>
      <c r="I351" s="25">
        <f t="shared" si="21"/>
        <v>2170.1734953685154</v>
      </c>
      <c r="J351" s="26">
        <f t="shared" si="22"/>
        <v>7.2632065844523419</v>
      </c>
      <c r="K351" s="30"/>
      <c r="L351" s="12" t="b">
        <f t="shared" si="23"/>
        <v>1</v>
      </c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MD351" s="1"/>
      <c r="AME351" s="1"/>
      <c r="AMF351" s="1"/>
      <c r="AMG351" s="1"/>
      <c r="AMH351" s="1"/>
      <c r="AMI351" s="1"/>
    </row>
    <row r="352" spans="1:1023" s="29" customFormat="1">
      <c r="A352" s="36">
        <v>129</v>
      </c>
      <c r="B352" s="22" t="s">
        <v>190</v>
      </c>
      <c r="C352" s="13">
        <v>1</v>
      </c>
      <c r="D352" s="22" t="s">
        <v>15</v>
      </c>
      <c r="E352" s="23">
        <v>3740</v>
      </c>
      <c r="F352" s="23">
        <v>3270</v>
      </c>
      <c r="G352" s="23">
        <v>4300</v>
      </c>
      <c r="H352" s="24">
        <f t="shared" si="20"/>
        <v>3770</v>
      </c>
      <c r="I352" s="25">
        <f t="shared" si="21"/>
        <v>515.65492337414946</v>
      </c>
      <c r="J352" s="26">
        <f t="shared" si="22"/>
        <v>13.677849426370011</v>
      </c>
      <c r="K352" s="30"/>
      <c r="L352" s="12" t="b">
        <f t="shared" si="23"/>
        <v>1</v>
      </c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MD352" s="1"/>
      <c r="AME352" s="1"/>
      <c r="AMF352" s="1"/>
      <c r="AMG352" s="1"/>
      <c r="AMH352" s="1"/>
      <c r="AMI352" s="1"/>
    </row>
    <row r="353" spans="1:1023" s="29" customFormat="1">
      <c r="A353" s="92">
        <v>130</v>
      </c>
      <c r="B353" s="22" t="s">
        <v>191</v>
      </c>
      <c r="C353" s="13">
        <v>1</v>
      </c>
      <c r="D353" s="22" t="s">
        <v>15</v>
      </c>
      <c r="E353" s="23">
        <v>4457</v>
      </c>
      <c r="F353" s="23">
        <v>3700</v>
      </c>
      <c r="G353" s="23">
        <v>5900</v>
      </c>
      <c r="H353" s="24">
        <f t="shared" si="20"/>
        <v>4685.666666666667</v>
      </c>
      <c r="I353" s="25">
        <f t="shared" si="21"/>
        <v>1117.6834674152303</v>
      </c>
      <c r="J353" s="26">
        <f t="shared" si="22"/>
        <v>23.853243239992107</v>
      </c>
      <c r="K353" s="30"/>
      <c r="L353" s="12" t="b">
        <f t="shared" si="23"/>
        <v>1</v>
      </c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MD353" s="1"/>
      <c r="AME353" s="1"/>
      <c r="AMF353" s="1"/>
      <c r="AMG353" s="1"/>
      <c r="AMH353" s="1"/>
      <c r="AMI353" s="1"/>
    </row>
    <row r="354" spans="1:1023" s="29" customFormat="1">
      <c r="A354" s="36">
        <v>131</v>
      </c>
      <c r="B354" s="22" t="s">
        <v>192</v>
      </c>
      <c r="C354" s="13">
        <v>1</v>
      </c>
      <c r="D354" s="22" t="s">
        <v>15</v>
      </c>
      <c r="E354" s="23">
        <v>4552</v>
      </c>
      <c r="F354" s="23">
        <v>4000</v>
      </c>
      <c r="G354" s="23">
        <v>5600</v>
      </c>
      <c r="H354" s="24">
        <f t="shared" si="20"/>
        <v>4717.333333333333</v>
      </c>
      <c r="I354" s="25">
        <f t="shared" si="21"/>
        <v>812.712331230019</v>
      </c>
      <c r="J354" s="26">
        <f t="shared" si="22"/>
        <v>17.228215048686103</v>
      </c>
      <c r="K354" s="30"/>
      <c r="L354" s="12" t="b">
        <f t="shared" si="23"/>
        <v>1</v>
      </c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MD354" s="1"/>
      <c r="AME354" s="1"/>
      <c r="AMF354" s="1"/>
      <c r="AMG354" s="1"/>
      <c r="AMH354" s="1"/>
      <c r="AMI354" s="1"/>
    </row>
    <row r="355" spans="1:1023" s="29" customFormat="1">
      <c r="A355" s="36">
        <v>132</v>
      </c>
      <c r="B355" s="22" t="s">
        <v>193</v>
      </c>
      <c r="C355" s="13">
        <v>1</v>
      </c>
      <c r="D355" s="22" t="s">
        <v>15</v>
      </c>
      <c r="E355" s="23">
        <v>3960</v>
      </c>
      <c r="F355" s="23">
        <v>3430</v>
      </c>
      <c r="G355" s="23">
        <v>4020</v>
      </c>
      <c r="H355" s="24">
        <f t="shared" si="20"/>
        <v>3803.3333333333335</v>
      </c>
      <c r="I355" s="25">
        <f t="shared" si="21"/>
        <v>324.70499431535285</v>
      </c>
      <c r="J355" s="26">
        <f t="shared" si="22"/>
        <v>8.5373793422091016</v>
      </c>
      <c r="K355" s="30"/>
      <c r="L355" s="12" t="b">
        <f t="shared" si="23"/>
        <v>1</v>
      </c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MD355" s="1"/>
      <c r="AME355" s="1"/>
      <c r="AMF355" s="1"/>
      <c r="AMG355" s="1"/>
      <c r="AMH355" s="1"/>
      <c r="AMI355" s="1"/>
    </row>
    <row r="356" spans="1:1023" s="29" customFormat="1">
      <c r="A356" s="92">
        <v>133</v>
      </c>
      <c r="B356" s="22" t="s">
        <v>194</v>
      </c>
      <c r="C356" s="13">
        <v>1</v>
      </c>
      <c r="D356" s="22" t="s">
        <v>15</v>
      </c>
      <c r="E356" s="23">
        <v>5023</v>
      </c>
      <c r="F356" s="23">
        <v>4360</v>
      </c>
      <c r="G356" s="23">
        <v>6810</v>
      </c>
      <c r="H356" s="24">
        <f t="shared" si="20"/>
        <v>5397.666666666667</v>
      </c>
      <c r="I356" s="25">
        <f t="shared" si="21"/>
        <v>1267.243596682712</v>
      </c>
      <c r="J356" s="26">
        <f t="shared" si="22"/>
        <v>23.477618662682247</v>
      </c>
      <c r="K356" s="30"/>
      <c r="L356" s="12" t="b">
        <f t="shared" si="23"/>
        <v>1</v>
      </c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MD356" s="1"/>
      <c r="AME356" s="1"/>
      <c r="AMF356" s="1"/>
      <c r="AMG356" s="1"/>
      <c r="AMH356" s="1"/>
      <c r="AMI356" s="1"/>
    </row>
    <row r="357" spans="1:1023" s="29" customFormat="1">
      <c r="A357" s="36">
        <v>134</v>
      </c>
      <c r="B357" s="22" t="s">
        <v>195</v>
      </c>
      <c r="C357" s="13">
        <v>1</v>
      </c>
      <c r="D357" s="22" t="s">
        <v>15</v>
      </c>
      <c r="E357" s="23">
        <v>2429</v>
      </c>
      <c r="F357" s="23">
        <v>2080</v>
      </c>
      <c r="G357" s="23">
        <v>2830</v>
      </c>
      <c r="H357" s="24">
        <f t="shared" si="20"/>
        <v>2446.3333333333335</v>
      </c>
      <c r="I357" s="25">
        <f t="shared" si="21"/>
        <v>375.30032418495716</v>
      </c>
      <c r="J357" s="26">
        <f t="shared" si="22"/>
        <v>15.341340408160123</v>
      </c>
      <c r="K357" s="30"/>
      <c r="L357" s="12" t="b">
        <f t="shared" si="23"/>
        <v>1</v>
      </c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MD357" s="1"/>
      <c r="AME357" s="1"/>
      <c r="AMF357" s="1"/>
      <c r="AMG357" s="1"/>
      <c r="AMH357" s="1"/>
      <c r="AMI357" s="1"/>
    </row>
    <row r="358" spans="1:1023" s="29" customFormat="1">
      <c r="A358" s="36">
        <v>135</v>
      </c>
      <c r="B358" s="22" t="s">
        <v>196</v>
      </c>
      <c r="C358" s="13">
        <v>1</v>
      </c>
      <c r="D358" s="22" t="s">
        <v>15</v>
      </c>
      <c r="E358" s="23">
        <v>6990</v>
      </c>
      <c r="F358" s="23">
        <v>6060</v>
      </c>
      <c r="G358" s="23">
        <v>8210</v>
      </c>
      <c r="H358" s="24">
        <f t="shared" si="20"/>
        <v>7086.666666666667</v>
      </c>
      <c r="I358" s="25">
        <f t="shared" si="21"/>
        <v>1078.2547627223023</v>
      </c>
      <c r="J358" s="26">
        <f t="shared" si="22"/>
        <v>15.215260057229099</v>
      </c>
      <c r="K358" s="30"/>
      <c r="L358" s="12" t="b">
        <f t="shared" si="23"/>
        <v>1</v>
      </c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MD358" s="1"/>
      <c r="AME358" s="1"/>
      <c r="AMF358" s="1"/>
      <c r="AMG358" s="1"/>
      <c r="AMH358" s="1"/>
      <c r="AMI358" s="1"/>
    </row>
    <row r="359" spans="1:1023" s="29" customFormat="1">
      <c r="A359" s="92">
        <v>136</v>
      </c>
      <c r="B359" s="22" t="s">
        <v>197</v>
      </c>
      <c r="C359" s="13">
        <v>1</v>
      </c>
      <c r="D359" s="22" t="s">
        <v>15</v>
      </c>
      <c r="E359" s="23">
        <v>10500</v>
      </c>
      <c r="F359" s="23">
        <v>9200</v>
      </c>
      <c r="G359" s="23">
        <v>13270</v>
      </c>
      <c r="H359" s="24">
        <f t="shared" si="20"/>
        <v>10990</v>
      </c>
      <c r="I359" s="25">
        <f t="shared" si="21"/>
        <v>2078.7736769547569</v>
      </c>
      <c r="J359" s="26">
        <f t="shared" si="22"/>
        <v>18.915138097859479</v>
      </c>
      <c r="K359" s="30"/>
      <c r="L359" s="12" t="b">
        <f t="shared" si="23"/>
        <v>1</v>
      </c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MD359" s="1"/>
      <c r="AME359" s="1"/>
      <c r="AMF359" s="1"/>
      <c r="AMG359" s="1"/>
      <c r="AMH359" s="1"/>
      <c r="AMI359" s="1"/>
    </row>
    <row r="360" spans="1:1023" s="29" customFormat="1" ht="20.25" customHeight="1">
      <c r="A360" s="36">
        <v>137</v>
      </c>
      <c r="B360" s="22" t="s">
        <v>198</v>
      </c>
      <c r="C360" s="13">
        <v>1</v>
      </c>
      <c r="D360" s="22" t="s">
        <v>15</v>
      </c>
      <c r="E360" s="23">
        <v>9469</v>
      </c>
      <c r="F360" s="23">
        <v>8100</v>
      </c>
      <c r="G360" s="23">
        <v>11200</v>
      </c>
      <c r="H360" s="24">
        <f t="shared" si="20"/>
        <v>9589.6666666666661</v>
      </c>
      <c r="I360" s="25">
        <f t="shared" si="21"/>
        <v>1553.5186942336238</v>
      </c>
      <c r="J360" s="26">
        <f t="shared" si="22"/>
        <v>16.199923816263588</v>
      </c>
      <c r="K360" s="30"/>
      <c r="L360" s="12" t="b">
        <f t="shared" si="23"/>
        <v>1</v>
      </c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MD360" s="1"/>
      <c r="AME360" s="1"/>
      <c r="AMF360" s="1"/>
      <c r="AMG360" s="1"/>
      <c r="AMH360" s="1"/>
      <c r="AMI360" s="1"/>
    </row>
    <row r="361" spans="1:1023" s="29" customFormat="1">
      <c r="A361" s="36">
        <v>138</v>
      </c>
      <c r="B361" s="22" t="s">
        <v>199</v>
      </c>
      <c r="C361" s="13">
        <v>1</v>
      </c>
      <c r="D361" s="22" t="s">
        <v>15</v>
      </c>
      <c r="E361" s="23">
        <v>9469</v>
      </c>
      <c r="F361" s="23">
        <v>8100</v>
      </c>
      <c r="G361" s="23">
        <v>11200</v>
      </c>
      <c r="H361" s="24">
        <f t="shared" si="20"/>
        <v>9589.6666666666661</v>
      </c>
      <c r="I361" s="25">
        <f t="shared" si="21"/>
        <v>1553.5186942336238</v>
      </c>
      <c r="J361" s="26">
        <f t="shared" si="22"/>
        <v>16.199923816263588</v>
      </c>
      <c r="K361" s="30"/>
      <c r="L361" s="12" t="b">
        <f t="shared" si="23"/>
        <v>1</v>
      </c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MD361" s="1"/>
      <c r="AME361" s="1"/>
      <c r="AMF361" s="1"/>
      <c r="AMG361" s="1"/>
      <c r="AMH361" s="1"/>
      <c r="AMI361" s="1"/>
    </row>
    <row r="362" spans="1:1023" s="29" customFormat="1">
      <c r="A362" s="92">
        <v>139</v>
      </c>
      <c r="B362" s="22" t="s">
        <v>200</v>
      </c>
      <c r="C362" s="13">
        <v>1</v>
      </c>
      <c r="D362" s="22" t="s">
        <v>15</v>
      </c>
      <c r="E362" s="23">
        <v>5968</v>
      </c>
      <c r="F362" s="23">
        <v>5200</v>
      </c>
      <c r="G362" s="23">
        <v>6170</v>
      </c>
      <c r="H362" s="24">
        <f t="shared" si="20"/>
        <v>5779.333333333333</v>
      </c>
      <c r="I362" s="25">
        <f t="shared" si="21"/>
        <v>511.78250588832492</v>
      </c>
      <c r="J362" s="26">
        <f t="shared" si="22"/>
        <v>8.8553899969141465</v>
      </c>
      <c r="K362" s="30"/>
      <c r="L362" s="12" t="b">
        <f t="shared" si="23"/>
        <v>1</v>
      </c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MD362" s="1"/>
      <c r="AME362" s="1"/>
      <c r="AMF362" s="1"/>
      <c r="AMG362" s="1"/>
      <c r="AMH362" s="1"/>
      <c r="AMI362" s="1"/>
    </row>
    <row r="363" spans="1:1023" s="29" customFormat="1">
      <c r="A363" s="36">
        <v>140</v>
      </c>
      <c r="B363" s="22" t="s">
        <v>201</v>
      </c>
      <c r="C363" s="13">
        <v>1</v>
      </c>
      <c r="D363" s="22" t="s">
        <v>15</v>
      </c>
      <c r="E363" s="23">
        <v>4405</v>
      </c>
      <c r="F363" s="23">
        <v>3820</v>
      </c>
      <c r="G363" s="23">
        <v>4430</v>
      </c>
      <c r="H363" s="24">
        <f t="shared" si="20"/>
        <v>4218.333333333333</v>
      </c>
      <c r="I363" s="25">
        <f t="shared" si="21"/>
        <v>345.19318262870331</v>
      </c>
      <c r="J363" s="26">
        <f t="shared" si="22"/>
        <v>8.1831651354097996</v>
      </c>
      <c r="K363" s="30"/>
      <c r="L363" s="12" t="b">
        <f t="shared" si="23"/>
        <v>1</v>
      </c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MD363" s="1"/>
      <c r="AME363" s="1"/>
      <c r="AMF363" s="1"/>
      <c r="AMG363" s="1"/>
      <c r="AMH363" s="1"/>
      <c r="AMI363" s="1"/>
    </row>
    <row r="364" spans="1:1023" s="29" customFormat="1">
      <c r="A364" s="36">
        <v>141</v>
      </c>
      <c r="B364" s="22" t="s">
        <v>202</v>
      </c>
      <c r="C364" s="13">
        <v>1</v>
      </c>
      <c r="D364" s="22" t="s">
        <v>15</v>
      </c>
      <c r="E364" s="23">
        <v>1275</v>
      </c>
      <c r="F364" s="23">
        <v>1090</v>
      </c>
      <c r="G364" s="23">
        <v>1670</v>
      </c>
      <c r="H364" s="24">
        <f t="shared" si="20"/>
        <v>1345</v>
      </c>
      <c r="I364" s="25">
        <f t="shared" si="21"/>
        <v>296.26845934051096</v>
      </c>
      <c r="J364" s="26">
        <f t="shared" si="22"/>
        <v>22.027394746506388</v>
      </c>
      <c r="K364" s="30"/>
      <c r="L364" s="12" t="b">
        <f t="shared" si="23"/>
        <v>1</v>
      </c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MD364" s="1"/>
      <c r="AME364" s="1"/>
      <c r="AMF364" s="1"/>
      <c r="AMG364" s="1"/>
      <c r="AMH364" s="1"/>
      <c r="AMI364" s="1"/>
    </row>
    <row r="365" spans="1:1023" s="29" customFormat="1">
      <c r="A365" s="92">
        <v>142</v>
      </c>
      <c r="B365" s="22" t="s">
        <v>203</v>
      </c>
      <c r="C365" s="13">
        <v>1</v>
      </c>
      <c r="D365" s="22" t="s">
        <v>15</v>
      </c>
      <c r="E365" s="23">
        <v>1500</v>
      </c>
      <c r="F365" s="23">
        <v>1300</v>
      </c>
      <c r="G365" s="23">
        <v>2240</v>
      </c>
      <c r="H365" s="24">
        <f t="shared" si="20"/>
        <v>1680</v>
      </c>
      <c r="I365" s="25">
        <f t="shared" si="21"/>
        <v>495.17673612559787</v>
      </c>
      <c r="J365" s="26">
        <f t="shared" si="22"/>
        <v>29.474805721761776</v>
      </c>
      <c r="K365" s="30"/>
      <c r="L365" s="12" t="b">
        <f t="shared" si="23"/>
        <v>1</v>
      </c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MD365" s="1"/>
      <c r="AME365" s="1"/>
      <c r="AMF365" s="1"/>
      <c r="AMG365" s="1"/>
      <c r="AMH365" s="1"/>
      <c r="AMI365" s="1"/>
    </row>
    <row r="366" spans="1:1023" s="29" customFormat="1">
      <c r="A366" s="36">
        <v>143</v>
      </c>
      <c r="B366" s="22" t="s">
        <v>204</v>
      </c>
      <c r="C366" s="13">
        <v>1</v>
      </c>
      <c r="D366" s="22" t="s">
        <v>15</v>
      </c>
      <c r="E366" s="23">
        <v>1766</v>
      </c>
      <c r="F366" s="23">
        <v>1530</v>
      </c>
      <c r="G366" s="23">
        <v>2420</v>
      </c>
      <c r="H366" s="24">
        <f t="shared" si="20"/>
        <v>1905.3333333333333</v>
      </c>
      <c r="I366" s="25">
        <f t="shared" si="21"/>
        <v>461.0697705698488</v>
      </c>
      <c r="J366" s="26">
        <f t="shared" si="22"/>
        <v>24.198903283931884</v>
      </c>
      <c r="K366" s="30"/>
      <c r="L366" s="12" t="b">
        <f t="shared" si="23"/>
        <v>1</v>
      </c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MD366" s="1"/>
      <c r="AME366" s="1"/>
      <c r="AMF366" s="1"/>
      <c r="AMG366" s="1"/>
      <c r="AMH366" s="1"/>
      <c r="AMI366" s="1"/>
    </row>
    <row r="367" spans="1:1023" s="29" customFormat="1">
      <c r="A367" s="36">
        <v>144</v>
      </c>
      <c r="B367" s="22" t="s">
        <v>205</v>
      </c>
      <c r="C367" s="13">
        <v>1</v>
      </c>
      <c r="D367" s="22" t="s">
        <v>15</v>
      </c>
      <c r="E367" s="23">
        <v>735</v>
      </c>
      <c r="F367" s="23">
        <v>800</v>
      </c>
      <c r="G367" s="23">
        <v>1100</v>
      </c>
      <c r="H367" s="24">
        <f t="shared" si="20"/>
        <v>878.33333333333337</v>
      </c>
      <c r="I367" s="25">
        <f t="shared" si="21"/>
        <v>194.70062489199478</v>
      </c>
      <c r="J367" s="26">
        <f t="shared" si="22"/>
        <v>22.167054067399782</v>
      </c>
      <c r="K367" s="30"/>
      <c r="L367" s="12" t="b">
        <f t="shared" si="23"/>
        <v>1</v>
      </c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MD367" s="1"/>
      <c r="AME367" s="1"/>
      <c r="AMF367" s="1"/>
      <c r="AMG367" s="1"/>
      <c r="AMH367" s="1"/>
      <c r="AMI367" s="1"/>
    </row>
    <row r="368" spans="1:1023" s="29" customFormat="1">
      <c r="A368" s="92">
        <v>145</v>
      </c>
      <c r="B368" s="22" t="s">
        <v>206</v>
      </c>
      <c r="C368" s="13">
        <v>1</v>
      </c>
      <c r="D368" s="22" t="s">
        <v>15</v>
      </c>
      <c r="E368" s="23">
        <v>722</v>
      </c>
      <c r="F368" s="23">
        <v>800</v>
      </c>
      <c r="G368" s="23">
        <v>1100</v>
      </c>
      <c r="H368" s="24">
        <f t="shared" si="20"/>
        <v>874</v>
      </c>
      <c r="I368" s="25">
        <f t="shared" si="21"/>
        <v>199.5695367534835</v>
      </c>
      <c r="J368" s="26">
        <f t="shared" si="22"/>
        <v>22.834043106805893</v>
      </c>
      <c r="K368" s="30"/>
      <c r="L368" s="12" t="b">
        <f t="shared" si="23"/>
        <v>1</v>
      </c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MD368" s="1"/>
      <c r="AME368" s="1"/>
      <c r="AMF368" s="1"/>
      <c r="AMG368" s="1"/>
      <c r="AMH368" s="1"/>
      <c r="AMI368" s="1"/>
    </row>
    <row r="369" spans="1:1023" s="29" customFormat="1">
      <c r="A369" s="36">
        <v>146</v>
      </c>
      <c r="B369" s="22" t="s">
        <v>207</v>
      </c>
      <c r="C369" s="13">
        <v>1</v>
      </c>
      <c r="D369" s="22" t="s">
        <v>15</v>
      </c>
      <c r="E369" s="23">
        <v>5615</v>
      </c>
      <c r="F369" s="23">
        <v>4910</v>
      </c>
      <c r="G369" s="23">
        <v>6200</v>
      </c>
      <c r="H369" s="24">
        <f t="shared" si="20"/>
        <v>5575</v>
      </c>
      <c r="I369" s="25">
        <f t="shared" si="21"/>
        <v>645.92956272336687</v>
      </c>
      <c r="J369" s="26">
        <f t="shared" si="22"/>
        <v>11.586180497280123</v>
      </c>
      <c r="K369" s="30"/>
      <c r="L369" s="12" t="b">
        <f t="shared" si="23"/>
        <v>1</v>
      </c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MD369" s="1"/>
      <c r="AME369" s="1"/>
      <c r="AMF369" s="1"/>
      <c r="AMG369" s="1"/>
      <c r="AMH369" s="1"/>
      <c r="AMI369" s="1"/>
    </row>
    <row r="370" spans="1:1023" s="29" customFormat="1">
      <c r="A370" s="36">
        <v>147</v>
      </c>
      <c r="B370" s="22" t="s">
        <v>208</v>
      </c>
      <c r="C370" s="13">
        <v>1</v>
      </c>
      <c r="D370" s="22" t="s">
        <v>15</v>
      </c>
      <c r="E370" s="23">
        <v>4660</v>
      </c>
      <c r="F370" s="23">
        <v>4070</v>
      </c>
      <c r="G370" s="23">
        <v>4390</v>
      </c>
      <c r="H370" s="24">
        <f t="shared" si="20"/>
        <v>4373.333333333333</v>
      </c>
      <c r="I370" s="25">
        <f t="shared" si="21"/>
        <v>295.35289626704753</v>
      </c>
      <c r="J370" s="26">
        <f t="shared" si="22"/>
        <v>6.7534961036672465</v>
      </c>
      <c r="K370" s="30"/>
      <c r="L370" s="12" t="b">
        <f t="shared" si="23"/>
        <v>1</v>
      </c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MD370" s="1"/>
      <c r="AME370" s="1"/>
      <c r="AMF370" s="1"/>
      <c r="AMG370" s="1"/>
      <c r="AMH370" s="1"/>
      <c r="AMI370" s="1"/>
    </row>
    <row r="371" spans="1:1023" s="29" customFormat="1">
      <c r="A371" s="92">
        <v>148</v>
      </c>
      <c r="B371" s="22" t="s">
        <v>209</v>
      </c>
      <c r="C371" s="13">
        <v>1</v>
      </c>
      <c r="D371" s="22" t="s">
        <v>15</v>
      </c>
      <c r="E371" s="23">
        <v>4320</v>
      </c>
      <c r="F371" s="23">
        <v>3670</v>
      </c>
      <c r="G371" s="23">
        <v>5080</v>
      </c>
      <c r="H371" s="24">
        <f t="shared" si="20"/>
        <v>4356.666666666667</v>
      </c>
      <c r="I371" s="25">
        <f t="shared" si="21"/>
        <v>705.71476768828643</v>
      </c>
      <c r="J371" s="26">
        <f t="shared" si="22"/>
        <v>16.198502701337866</v>
      </c>
      <c r="K371" s="30"/>
      <c r="L371" s="12" t="b">
        <f t="shared" si="23"/>
        <v>1</v>
      </c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MD371" s="1"/>
      <c r="AME371" s="1"/>
      <c r="AMF371" s="1"/>
      <c r="AMG371" s="1"/>
      <c r="AMH371" s="1"/>
      <c r="AMI371" s="1"/>
    </row>
    <row r="372" spans="1:1023" s="29" customFormat="1">
      <c r="A372" s="36">
        <v>149</v>
      </c>
      <c r="B372" s="22" t="s">
        <v>210</v>
      </c>
      <c r="C372" s="13">
        <v>1</v>
      </c>
      <c r="D372" s="22" t="s">
        <v>15</v>
      </c>
      <c r="E372" s="23">
        <v>2261</v>
      </c>
      <c r="F372" s="23">
        <v>1940</v>
      </c>
      <c r="G372" s="23">
        <v>2600</v>
      </c>
      <c r="H372" s="24">
        <f t="shared" si="20"/>
        <v>2267</v>
      </c>
      <c r="I372" s="25">
        <f t="shared" si="21"/>
        <v>330.04090655553591</v>
      </c>
      <c r="J372" s="26">
        <f t="shared" si="22"/>
        <v>14.558487276380058</v>
      </c>
      <c r="K372" s="30"/>
      <c r="L372" s="12" t="b">
        <f t="shared" si="23"/>
        <v>1</v>
      </c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MD372" s="1"/>
      <c r="AME372" s="1"/>
      <c r="AMF372" s="1"/>
      <c r="AMG372" s="1"/>
      <c r="AMH372" s="1"/>
      <c r="AMI372" s="1"/>
    </row>
    <row r="373" spans="1:1023" s="29" customFormat="1">
      <c r="A373" s="36">
        <v>150</v>
      </c>
      <c r="B373" s="22" t="s">
        <v>211</v>
      </c>
      <c r="C373" s="13">
        <v>1</v>
      </c>
      <c r="D373" s="22" t="s">
        <v>15</v>
      </c>
      <c r="E373" s="23">
        <v>3600</v>
      </c>
      <c r="F373" s="23">
        <v>3080</v>
      </c>
      <c r="G373" s="23">
        <v>3740</v>
      </c>
      <c r="H373" s="24">
        <f t="shared" si="20"/>
        <v>3473.3333333333335</v>
      </c>
      <c r="I373" s="25">
        <f t="shared" si="21"/>
        <v>347.75470281986605</v>
      </c>
      <c r="J373" s="26">
        <f t="shared" si="22"/>
        <v>10.012131559113225</v>
      </c>
      <c r="K373" s="30"/>
      <c r="L373" s="12" t="b">
        <f t="shared" si="23"/>
        <v>1</v>
      </c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MD373" s="1"/>
      <c r="AME373" s="1"/>
      <c r="AMF373" s="1"/>
      <c r="AMG373" s="1"/>
      <c r="AMH373" s="1"/>
      <c r="AMI373" s="1"/>
    </row>
    <row r="374" spans="1:1023" s="29" customFormat="1">
      <c r="A374" s="92">
        <v>151</v>
      </c>
      <c r="B374" s="22" t="s">
        <v>212</v>
      </c>
      <c r="C374" s="13">
        <v>1</v>
      </c>
      <c r="D374" s="22" t="s">
        <v>15</v>
      </c>
      <c r="E374" s="23">
        <v>3222</v>
      </c>
      <c r="F374" s="23">
        <v>2700</v>
      </c>
      <c r="G374" s="23">
        <v>3900</v>
      </c>
      <c r="H374" s="24">
        <f t="shared" si="20"/>
        <v>3274</v>
      </c>
      <c r="I374" s="25">
        <f t="shared" si="21"/>
        <v>601.68762659705737</v>
      </c>
      <c r="J374" s="26">
        <f t="shared" si="22"/>
        <v>18.377752797710979</v>
      </c>
      <c r="K374" s="30"/>
      <c r="L374" s="12" t="b">
        <f t="shared" si="23"/>
        <v>1</v>
      </c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MD374" s="1"/>
      <c r="AME374" s="1"/>
      <c r="AMF374" s="1"/>
      <c r="AMG374" s="1"/>
      <c r="AMH374" s="1"/>
      <c r="AMI374" s="1"/>
    </row>
    <row r="375" spans="1:1023" s="29" customFormat="1" ht="18" customHeight="1">
      <c r="A375" s="36">
        <v>152</v>
      </c>
      <c r="B375" s="22" t="s">
        <v>213</v>
      </c>
      <c r="C375" s="13">
        <v>1</v>
      </c>
      <c r="D375" s="22" t="s">
        <v>15</v>
      </c>
      <c r="E375" s="23">
        <v>17965</v>
      </c>
      <c r="F375" s="23">
        <v>15600</v>
      </c>
      <c r="G375" s="23">
        <v>18100</v>
      </c>
      <c r="H375" s="24">
        <f t="shared" si="20"/>
        <v>17221.666666666668</v>
      </c>
      <c r="I375" s="25">
        <f t="shared" si="21"/>
        <v>1406.0257228562118</v>
      </c>
      <c r="J375" s="26">
        <f t="shared" si="22"/>
        <v>8.1642836902518816</v>
      </c>
      <c r="K375" s="30"/>
      <c r="L375" s="12" t="b">
        <f t="shared" si="23"/>
        <v>1</v>
      </c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MD375" s="1"/>
      <c r="AME375" s="1"/>
      <c r="AMF375" s="1"/>
      <c r="AMG375" s="1"/>
      <c r="AMH375" s="1"/>
      <c r="AMI375" s="1"/>
    </row>
    <row r="376" spans="1:1023" s="29" customFormat="1">
      <c r="A376" s="36">
        <v>153</v>
      </c>
      <c r="B376" s="22" t="s">
        <v>214</v>
      </c>
      <c r="C376" s="13">
        <v>1</v>
      </c>
      <c r="D376" s="22" t="s">
        <v>15</v>
      </c>
      <c r="E376" s="23">
        <v>1379</v>
      </c>
      <c r="F376" s="23">
        <v>1180</v>
      </c>
      <c r="G376" s="23">
        <v>1710</v>
      </c>
      <c r="H376" s="24">
        <f t="shared" si="20"/>
        <v>1423</v>
      </c>
      <c r="I376" s="25">
        <f t="shared" si="21"/>
        <v>267.72560579817537</v>
      </c>
      <c r="J376" s="26">
        <f t="shared" si="22"/>
        <v>18.81416765974528</v>
      </c>
      <c r="K376" s="30"/>
      <c r="L376" s="12" t="b">
        <f t="shared" si="23"/>
        <v>1</v>
      </c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MD376" s="1"/>
      <c r="AME376" s="1"/>
      <c r="AMF376" s="1"/>
      <c r="AMG376" s="1"/>
      <c r="AMH376" s="1"/>
      <c r="AMI376" s="1"/>
    </row>
    <row r="377" spans="1:1023" s="29" customFormat="1">
      <c r="A377" s="92">
        <v>154</v>
      </c>
      <c r="B377" s="22" t="s">
        <v>215</v>
      </c>
      <c r="C377" s="13">
        <v>1</v>
      </c>
      <c r="D377" s="22" t="s">
        <v>15</v>
      </c>
      <c r="E377" s="23">
        <v>4800</v>
      </c>
      <c r="F377" s="23">
        <v>4210</v>
      </c>
      <c r="G377" s="23">
        <v>4390</v>
      </c>
      <c r="H377" s="24">
        <f t="shared" si="20"/>
        <v>4466.666666666667</v>
      </c>
      <c r="I377" s="25">
        <f t="shared" si="21"/>
        <v>302.37945256470937</v>
      </c>
      <c r="J377" s="26">
        <f t="shared" si="22"/>
        <v>6.7696892365233436</v>
      </c>
      <c r="K377" s="30"/>
      <c r="L377" s="12" t="b">
        <f t="shared" si="23"/>
        <v>1</v>
      </c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MD377" s="1"/>
      <c r="AME377" s="1"/>
      <c r="AMF377" s="1"/>
      <c r="AMG377" s="1"/>
      <c r="AMH377" s="1"/>
      <c r="AMI377" s="1"/>
    </row>
    <row r="378" spans="1:1023" s="29" customFormat="1">
      <c r="A378" s="36">
        <v>155</v>
      </c>
      <c r="B378" s="22" t="s">
        <v>35</v>
      </c>
      <c r="C378" s="13">
        <v>1</v>
      </c>
      <c r="D378" s="22" t="s">
        <v>15</v>
      </c>
      <c r="E378" s="23">
        <v>11126</v>
      </c>
      <c r="F378" s="23">
        <v>9410</v>
      </c>
      <c r="G378" s="23">
        <v>15360</v>
      </c>
      <c r="H378" s="24">
        <f t="shared" si="20"/>
        <v>11965.333333333334</v>
      </c>
      <c r="I378" s="25">
        <f t="shared" si="21"/>
        <v>3062.5129115374098</v>
      </c>
      <c r="J378" s="26">
        <f t="shared" si="22"/>
        <v>25.594881698830591</v>
      </c>
      <c r="K378" s="30"/>
      <c r="L378" s="12" t="b">
        <f t="shared" si="23"/>
        <v>1</v>
      </c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MD378" s="1"/>
      <c r="AME378" s="1"/>
      <c r="AMF378" s="1"/>
      <c r="AMG378" s="1"/>
      <c r="AMH378" s="1"/>
      <c r="AMI378" s="1"/>
    </row>
    <row r="379" spans="1:1023" s="29" customFormat="1">
      <c r="A379" s="36">
        <v>156</v>
      </c>
      <c r="B379" s="22" t="s">
        <v>36</v>
      </c>
      <c r="C379" s="13">
        <v>1</v>
      </c>
      <c r="D379" s="22" t="s">
        <v>15</v>
      </c>
      <c r="E379" s="23">
        <v>1774</v>
      </c>
      <c r="F379" s="23">
        <v>1480</v>
      </c>
      <c r="G379" s="23">
        <v>2220</v>
      </c>
      <c r="H379" s="24">
        <f t="shared" si="20"/>
        <v>1824.6666666666667</v>
      </c>
      <c r="I379" s="25">
        <f t="shared" si="21"/>
        <v>372.59271776744782</v>
      </c>
      <c r="J379" s="26">
        <f t="shared" si="22"/>
        <v>20.419768967890821</v>
      </c>
      <c r="K379" s="30"/>
      <c r="L379" s="12" t="b">
        <f t="shared" si="23"/>
        <v>1</v>
      </c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MD379" s="1"/>
      <c r="AME379" s="1"/>
      <c r="AMF379" s="1"/>
      <c r="AMG379" s="1"/>
      <c r="AMH379" s="1"/>
      <c r="AMI379" s="1"/>
    </row>
    <row r="380" spans="1:1023" s="29" customFormat="1">
      <c r="A380" s="92">
        <v>157</v>
      </c>
      <c r="B380" s="22" t="s">
        <v>216</v>
      </c>
      <c r="C380" s="13">
        <v>1</v>
      </c>
      <c r="D380" s="22" t="s">
        <v>15</v>
      </c>
      <c r="E380" s="23">
        <v>1136</v>
      </c>
      <c r="F380" s="23">
        <v>990</v>
      </c>
      <c r="G380" s="23">
        <v>1420</v>
      </c>
      <c r="H380" s="24">
        <f t="shared" si="20"/>
        <v>1182</v>
      </c>
      <c r="I380" s="25">
        <f t="shared" si="21"/>
        <v>218.65955272980872</v>
      </c>
      <c r="J380" s="26">
        <f t="shared" si="22"/>
        <v>18.499116136193631</v>
      </c>
      <c r="K380" s="30"/>
      <c r="L380" s="12" t="b">
        <f t="shared" si="23"/>
        <v>1</v>
      </c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MD380" s="1"/>
      <c r="AME380" s="1"/>
      <c r="AMF380" s="1"/>
      <c r="AMG380" s="1"/>
      <c r="AMH380" s="1"/>
      <c r="AMI380" s="1"/>
    </row>
    <row r="381" spans="1:1023" s="29" customFormat="1">
      <c r="A381" s="36">
        <v>158</v>
      </c>
      <c r="B381" s="22" t="s">
        <v>217</v>
      </c>
      <c r="C381" s="13">
        <v>1</v>
      </c>
      <c r="D381" s="22" t="s">
        <v>15</v>
      </c>
      <c r="E381" s="23">
        <v>2472</v>
      </c>
      <c r="F381" s="23">
        <v>2200</v>
      </c>
      <c r="G381" s="23">
        <v>2400</v>
      </c>
      <c r="H381" s="24">
        <f t="shared" si="20"/>
        <v>2357.3333333333335</v>
      </c>
      <c r="I381" s="25">
        <f t="shared" si="21"/>
        <v>140.93024279172064</v>
      </c>
      <c r="J381" s="26">
        <f t="shared" si="22"/>
        <v>5.978375684037923</v>
      </c>
      <c r="K381" s="30"/>
      <c r="L381" s="12" t="b">
        <f t="shared" si="23"/>
        <v>1</v>
      </c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MD381" s="1"/>
      <c r="AME381" s="1"/>
      <c r="AMF381" s="1"/>
      <c r="AMG381" s="1"/>
      <c r="AMH381" s="1"/>
      <c r="AMI381" s="1"/>
    </row>
    <row r="382" spans="1:1023">
      <c r="A382" s="36">
        <v>159</v>
      </c>
      <c r="B382" s="22" t="s">
        <v>218</v>
      </c>
      <c r="C382" s="13">
        <v>1</v>
      </c>
      <c r="D382" s="22" t="s">
        <v>15</v>
      </c>
      <c r="E382" s="23">
        <v>673</v>
      </c>
      <c r="F382" s="23">
        <v>600</v>
      </c>
      <c r="G382" s="23">
        <v>700</v>
      </c>
      <c r="H382" s="24">
        <f t="shared" si="20"/>
        <v>657.66666666666663</v>
      </c>
      <c r="I382" s="25">
        <f t="shared" si="21"/>
        <v>51.733290377989043</v>
      </c>
      <c r="J382" s="26">
        <f t="shared" si="22"/>
        <v>7.8661870823095352</v>
      </c>
      <c r="K382" s="30"/>
      <c r="L382" s="12" t="b">
        <f t="shared" si="23"/>
        <v>1</v>
      </c>
    </row>
    <row r="383" spans="1:1023" s="29" customFormat="1">
      <c r="A383" s="92">
        <v>160</v>
      </c>
      <c r="B383" s="22" t="s">
        <v>219</v>
      </c>
      <c r="C383" s="13">
        <v>1</v>
      </c>
      <c r="D383" s="22" t="s">
        <v>15</v>
      </c>
      <c r="E383" s="23">
        <v>9182</v>
      </c>
      <c r="F383" s="23">
        <v>7790</v>
      </c>
      <c r="G383" s="23">
        <v>14640</v>
      </c>
      <c r="H383" s="24">
        <f t="shared" si="20"/>
        <v>10537.333333333334</v>
      </c>
      <c r="I383" s="25">
        <f t="shared" si="21"/>
        <v>3620.541580113857</v>
      </c>
      <c r="J383" s="26">
        <f t="shared" si="22"/>
        <v>34.359182400169466</v>
      </c>
      <c r="K383" s="30"/>
      <c r="L383" s="12" t="b">
        <f t="shared" si="23"/>
        <v>0</v>
      </c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MD383" s="1"/>
      <c r="AME383" s="1"/>
      <c r="AMF383" s="1"/>
      <c r="AMG383" s="1"/>
      <c r="AMH383" s="1"/>
      <c r="AMI383" s="1"/>
    </row>
    <row r="384" spans="1:1023" s="29" customFormat="1">
      <c r="A384" s="36">
        <v>161</v>
      </c>
      <c r="B384" s="22" t="s">
        <v>220</v>
      </c>
      <c r="C384" s="13">
        <v>1</v>
      </c>
      <c r="D384" s="22" t="s">
        <v>15</v>
      </c>
      <c r="E384" s="23">
        <v>8680</v>
      </c>
      <c r="F384" s="23">
        <v>7520</v>
      </c>
      <c r="G384" s="23">
        <v>8530</v>
      </c>
      <c r="H384" s="24">
        <f t="shared" si="20"/>
        <v>8243.3333333333339</v>
      </c>
      <c r="I384" s="25">
        <f t="shared" si="21"/>
        <v>630.89882971307952</v>
      </c>
      <c r="J384" s="26">
        <f t="shared" si="22"/>
        <v>7.6534431424959095</v>
      </c>
      <c r="K384" s="30"/>
      <c r="L384" s="12" t="b">
        <f t="shared" si="23"/>
        <v>1</v>
      </c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MD384" s="1"/>
      <c r="AME384" s="1"/>
      <c r="AMF384" s="1"/>
      <c r="AMG384" s="1"/>
      <c r="AMH384" s="1"/>
      <c r="AMI384" s="1"/>
    </row>
    <row r="385" spans="1:1023" s="30" customFormat="1" ht="15.75" customHeight="1">
      <c r="A385" s="36">
        <v>162</v>
      </c>
      <c r="B385" s="22" t="s">
        <v>221</v>
      </c>
      <c r="C385" s="13">
        <v>1</v>
      </c>
      <c r="D385" s="22" t="s">
        <v>15</v>
      </c>
      <c r="E385" s="23">
        <v>3658</v>
      </c>
      <c r="F385" s="23">
        <v>4050</v>
      </c>
      <c r="G385" s="23">
        <v>5900</v>
      </c>
      <c r="H385" s="24">
        <f t="shared" ref="H385" si="24">(E385+F385+G385)/3</f>
        <v>4536</v>
      </c>
      <c r="I385" s="25">
        <f t="shared" ref="I385" si="25">STDEVA(E385:G385)</f>
        <v>1197.408869183789</v>
      </c>
      <c r="J385" s="26">
        <f t="shared" ref="J385" si="26">I385/H385*100</f>
        <v>26.397902759783708</v>
      </c>
      <c r="K385" s="1"/>
      <c r="L385" s="12" t="b">
        <f t="shared" si="23"/>
        <v>1</v>
      </c>
      <c r="AMD385" s="1"/>
      <c r="AME385" s="1"/>
      <c r="AMF385" s="1"/>
      <c r="AMG385" s="1"/>
      <c r="AMH385" s="1"/>
      <c r="AMI385" s="1"/>
    </row>
    <row r="386" spans="1:1023" s="30" customFormat="1">
      <c r="A386" s="92">
        <v>163</v>
      </c>
      <c r="B386" s="22" t="s">
        <v>222</v>
      </c>
      <c r="C386" s="13">
        <v>1</v>
      </c>
      <c r="D386" s="22" t="s">
        <v>15</v>
      </c>
      <c r="E386" s="23">
        <v>1534</v>
      </c>
      <c r="F386" s="23">
        <v>1310</v>
      </c>
      <c r="G386" s="23">
        <v>2000</v>
      </c>
      <c r="H386" s="24">
        <f t="shared" si="20"/>
        <v>1614.6666666666667</v>
      </c>
      <c r="I386" s="25">
        <f t="shared" si="21"/>
        <v>352.00189393429901</v>
      </c>
      <c r="J386" s="26">
        <f t="shared" si="22"/>
        <v>21.800282448449565</v>
      </c>
      <c r="L386" s="12" t="b">
        <f t="shared" si="23"/>
        <v>1</v>
      </c>
      <c r="AMD386" s="1"/>
      <c r="AME386" s="1"/>
      <c r="AMF386" s="1"/>
      <c r="AMG386" s="1"/>
      <c r="AMH386" s="1"/>
      <c r="AMI386" s="1"/>
    </row>
    <row r="387" spans="1:1023" s="30" customFormat="1">
      <c r="A387" s="36">
        <v>164</v>
      </c>
      <c r="B387" s="22" t="s">
        <v>223</v>
      </c>
      <c r="C387" s="13">
        <v>1</v>
      </c>
      <c r="D387" s="22" t="s">
        <v>15</v>
      </c>
      <c r="E387" s="23">
        <v>4541</v>
      </c>
      <c r="F387" s="23">
        <v>4810</v>
      </c>
      <c r="G387" s="23">
        <v>6180</v>
      </c>
      <c r="H387" s="24">
        <f t="shared" si="20"/>
        <v>5177</v>
      </c>
      <c r="I387" s="25">
        <f t="shared" si="21"/>
        <v>878.97497120225216</v>
      </c>
      <c r="J387" s="26">
        <f t="shared" si="22"/>
        <v>16.978461873715514</v>
      </c>
      <c r="L387" s="12" t="b">
        <f t="shared" si="23"/>
        <v>1</v>
      </c>
      <c r="AMD387" s="1"/>
      <c r="AME387" s="1"/>
      <c r="AMF387" s="1"/>
      <c r="AMG387" s="1"/>
      <c r="AMH387" s="1"/>
      <c r="AMI387" s="1"/>
    </row>
    <row r="388" spans="1:1023" s="30" customFormat="1">
      <c r="A388" s="36">
        <v>165</v>
      </c>
      <c r="B388" s="22" t="s">
        <v>224</v>
      </c>
      <c r="C388" s="13">
        <v>1</v>
      </c>
      <c r="D388" s="22" t="s">
        <v>15</v>
      </c>
      <c r="E388" s="23">
        <v>2700</v>
      </c>
      <c r="F388" s="23">
        <v>3300</v>
      </c>
      <c r="G388" s="23">
        <v>4200</v>
      </c>
      <c r="H388" s="24">
        <f t="shared" si="20"/>
        <v>3400</v>
      </c>
      <c r="I388" s="25">
        <f t="shared" si="21"/>
        <v>754.983443527075</v>
      </c>
      <c r="J388" s="26">
        <f t="shared" si="22"/>
        <v>22.205395397855145</v>
      </c>
      <c r="L388" s="12" t="b">
        <f t="shared" si="23"/>
        <v>1</v>
      </c>
      <c r="AMD388" s="1"/>
      <c r="AME388" s="1"/>
      <c r="AMF388" s="1"/>
      <c r="AMG388" s="1"/>
      <c r="AMH388" s="1"/>
      <c r="AMI388" s="1"/>
    </row>
    <row r="389" spans="1:1023" s="30" customFormat="1">
      <c r="A389" s="92">
        <v>166</v>
      </c>
      <c r="B389" s="22" t="s">
        <v>225</v>
      </c>
      <c r="C389" s="13">
        <v>1</v>
      </c>
      <c r="D389" s="22" t="s">
        <v>15</v>
      </c>
      <c r="E389" s="23">
        <v>2700</v>
      </c>
      <c r="F389" s="23">
        <v>3300</v>
      </c>
      <c r="G389" s="23">
        <v>4200</v>
      </c>
      <c r="H389" s="24">
        <f t="shared" si="20"/>
        <v>3400</v>
      </c>
      <c r="I389" s="25">
        <f t="shared" si="21"/>
        <v>754.983443527075</v>
      </c>
      <c r="J389" s="26">
        <f t="shared" si="22"/>
        <v>22.205395397855145</v>
      </c>
      <c r="L389" s="12" t="b">
        <f t="shared" si="23"/>
        <v>1</v>
      </c>
      <c r="AMD389" s="1"/>
      <c r="AME389" s="1"/>
      <c r="AMF389" s="1"/>
      <c r="AMG389" s="1"/>
      <c r="AMH389" s="1"/>
      <c r="AMI389" s="1"/>
    </row>
    <row r="390" spans="1:1023" s="30" customFormat="1">
      <c r="A390" s="36">
        <v>167</v>
      </c>
      <c r="B390" s="22" t="s">
        <v>226</v>
      </c>
      <c r="C390" s="13">
        <v>1</v>
      </c>
      <c r="D390" s="22" t="s">
        <v>15</v>
      </c>
      <c r="E390" s="23">
        <v>4474</v>
      </c>
      <c r="F390" s="23">
        <v>3770</v>
      </c>
      <c r="G390" s="23">
        <v>5960</v>
      </c>
      <c r="H390" s="24">
        <f t="shared" si="20"/>
        <v>4734.666666666667</v>
      </c>
      <c r="I390" s="25">
        <f t="shared" si="21"/>
        <v>1118.0274295979218</v>
      </c>
      <c r="J390" s="26">
        <f t="shared" si="22"/>
        <v>23.613646077117465</v>
      </c>
      <c r="L390" s="12" t="b">
        <f t="shared" si="23"/>
        <v>1</v>
      </c>
      <c r="AMD390" s="1"/>
      <c r="AME390" s="1"/>
      <c r="AMF390" s="1"/>
      <c r="AMG390" s="1"/>
      <c r="AMH390" s="1"/>
      <c r="AMI390" s="1"/>
    </row>
    <row r="391" spans="1:1023" s="30" customFormat="1">
      <c r="A391" s="36">
        <v>168</v>
      </c>
      <c r="B391" s="22" t="s">
        <v>227</v>
      </c>
      <c r="C391" s="13">
        <v>1</v>
      </c>
      <c r="D391" s="22" t="s">
        <v>19</v>
      </c>
      <c r="E391" s="23">
        <v>14104</v>
      </c>
      <c r="F391" s="23">
        <v>12240</v>
      </c>
      <c r="G391" s="23">
        <v>15040</v>
      </c>
      <c r="H391" s="24">
        <f t="shared" si="20"/>
        <v>13794.666666666666</v>
      </c>
      <c r="I391" s="25">
        <f t="shared" si="21"/>
        <v>1425.4000608016452</v>
      </c>
      <c r="J391" s="26">
        <f t="shared" si="22"/>
        <v>10.332979369816682</v>
      </c>
      <c r="L391" s="12" t="b">
        <f t="shared" si="23"/>
        <v>1</v>
      </c>
      <c r="AMD391" s="1"/>
      <c r="AME391" s="1"/>
      <c r="AMF391" s="1"/>
      <c r="AMG391" s="1"/>
      <c r="AMH391" s="1"/>
      <c r="AMI391" s="1"/>
    </row>
    <row r="392" spans="1:1023" s="30" customFormat="1">
      <c r="A392" s="92">
        <v>169</v>
      </c>
      <c r="B392" s="22" t="s">
        <v>228</v>
      </c>
      <c r="C392" s="13">
        <v>1</v>
      </c>
      <c r="D392" s="22" t="s">
        <v>19</v>
      </c>
      <c r="E392" s="23">
        <v>5494</v>
      </c>
      <c r="F392" s="23">
        <v>6490</v>
      </c>
      <c r="G392" s="23">
        <v>8540</v>
      </c>
      <c r="H392" s="24">
        <f t="shared" si="20"/>
        <v>6841.333333333333</v>
      </c>
      <c r="I392" s="25">
        <f t="shared" si="21"/>
        <v>1553.0954038092214</v>
      </c>
      <c r="J392" s="26">
        <f t="shared" si="22"/>
        <v>22.701647882613837</v>
      </c>
      <c r="L392" s="12" t="b">
        <f t="shared" si="23"/>
        <v>1</v>
      </c>
      <c r="AMD392" s="1"/>
      <c r="AME392" s="1"/>
      <c r="AMF392" s="1"/>
      <c r="AMG392" s="1"/>
      <c r="AMH392" s="1"/>
      <c r="AMI392" s="1"/>
    </row>
    <row r="393" spans="1:1023" s="30" customFormat="1">
      <c r="A393" s="36">
        <v>170</v>
      </c>
      <c r="B393" s="22" t="s">
        <v>229</v>
      </c>
      <c r="C393" s="13">
        <v>1</v>
      </c>
      <c r="D393" s="22" t="s">
        <v>15</v>
      </c>
      <c r="E393" s="23">
        <v>2295</v>
      </c>
      <c r="F393" s="23">
        <v>2010</v>
      </c>
      <c r="G393" s="23">
        <v>2410</v>
      </c>
      <c r="H393" s="24">
        <f t="shared" si="20"/>
        <v>2238.3333333333335</v>
      </c>
      <c r="I393" s="25">
        <f t="shared" si="21"/>
        <v>205.93283694771296</v>
      </c>
      <c r="J393" s="26">
        <f t="shared" si="22"/>
        <v>9.2002756640824845</v>
      </c>
      <c r="L393" s="12" t="b">
        <f t="shared" si="23"/>
        <v>1</v>
      </c>
      <c r="AMD393" s="1"/>
      <c r="AME393" s="1"/>
      <c r="AMF393" s="1"/>
      <c r="AMG393" s="1"/>
      <c r="AMH393" s="1"/>
      <c r="AMI393" s="1"/>
    </row>
    <row r="394" spans="1:1023" s="30" customFormat="1">
      <c r="A394" s="36">
        <v>171</v>
      </c>
      <c r="B394" s="22" t="s">
        <v>230</v>
      </c>
      <c r="C394" s="13">
        <v>1</v>
      </c>
      <c r="D394" s="22" t="s">
        <v>15</v>
      </c>
      <c r="E394" s="23">
        <v>2418</v>
      </c>
      <c r="F394" s="23">
        <v>3105</v>
      </c>
      <c r="G394" s="23">
        <v>4130</v>
      </c>
      <c r="H394" s="24">
        <f t="shared" ref="H394:H457" si="27">(E394+F394+G394)/3</f>
        <v>3217.6666666666665</v>
      </c>
      <c r="I394" s="25">
        <f t="shared" ref="I394:I457" si="28">STDEVA(E394:G394)</f>
        <v>861.54299563825248</v>
      </c>
      <c r="J394" s="26">
        <f t="shared" ref="J394:J457" si="29">I394/H394*100</f>
        <v>26.775396114314283</v>
      </c>
      <c r="L394" s="12" t="b">
        <f t="shared" si="23"/>
        <v>1</v>
      </c>
      <c r="AMD394" s="1"/>
      <c r="AME394" s="1"/>
      <c r="AMF394" s="1"/>
      <c r="AMG394" s="1"/>
      <c r="AMH394" s="1"/>
      <c r="AMI394" s="1"/>
    </row>
    <row r="395" spans="1:1023" s="30" customFormat="1">
      <c r="A395" s="92">
        <v>172</v>
      </c>
      <c r="B395" s="22" t="s">
        <v>231</v>
      </c>
      <c r="C395" s="13">
        <v>1</v>
      </c>
      <c r="D395" s="22" t="s">
        <v>15</v>
      </c>
      <c r="E395" s="23">
        <v>2278</v>
      </c>
      <c r="F395" s="23">
        <v>2400</v>
      </c>
      <c r="G395" s="23">
        <v>3400</v>
      </c>
      <c r="H395" s="24">
        <f t="shared" si="27"/>
        <v>2692.6666666666665</v>
      </c>
      <c r="I395" s="25">
        <f t="shared" si="28"/>
        <v>615.59835390726471</v>
      </c>
      <c r="J395" s="26">
        <f t="shared" si="29"/>
        <v>22.862033445429493</v>
      </c>
      <c r="L395" s="12" t="b">
        <f t="shared" ref="L395:L654" si="30">J395&lt;33</f>
        <v>1</v>
      </c>
      <c r="AMD395" s="1"/>
      <c r="AME395" s="1"/>
      <c r="AMF395" s="1"/>
      <c r="AMG395" s="1"/>
      <c r="AMH395" s="1"/>
      <c r="AMI395" s="1"/>
    </row>
    <row r="396" spans="1:1023" s="30" customFormat="1">
      <c r="A396" s="36">
        <v>173</v>
      </c>
      <c r="B396" s="22" t="s">
        <v>232</v>
      </c>
      <c r="C396" s="13">
        <v>1</v>
      </c>
      <c r="D396" s="22" t="s">
        <v>15</v>
      </c>
      <c r="E396" s="23">
        <v>1660</v>
      </c>
      <c r="F396" s="23">
        <v>1500</v>
      </c>
      <c r="G396" s="23">
        <v>1800</v>
      </c>
      <c r="H396" s="24">
        <f t="shared" si="27"/>
        <v>1653.3333333333333</v>
      </c>
      <c r="I396" s="25">
        <f t="shared" si="28"/>
        <v>150.11106998930271</v>
      </c>
      <c r="J396" s="26">
        <f t="shared" si="29"/>
        <v>9.0792985880626649</v>
      </c>
      <c r="L396" s="12" t="b">
        <f t="shared" si="30"/>
        <v>1</v>
      </c>
      <c r="AMD396" s="1"/>
      <c r="AME396" s="1"/>
      <c r="AMF396" s="1"/>
      <c r="AMG396" s="1"/>
      <c r="AMH396" s="1"/>
      <c r="AMI396" s="1"/>
    </row>
    <row r="397" spans="1:1023" s="30" customFormat="1">
      <c r="A397" s="36">
        <v>174</v>
      </c>
      <c r="B397" s="22" t="s">
        <v>233</v>
      </c>
      <c r="C397" s="13">
        <v>1</v>
      </c>
      <c r="D397" s="22" t="s">
        <v>15</v>
      </c>
      <c r="E397" s="23">
        <v>2108</v>
      </c>
      <c r="F397" s="23">
        <v>1780</v>
      </c>
      <c r="G397" s="23">
        <v>2520</v>
      </c>
      <c r="H397" s="24">
        <f t="shared" si="27"/>
        <v>2136</v>
      </c>
      <c r="I397" s="25">
        <f t="shared" si="28"/>
        <v>370.79374320503308</v>
      </c>
      <c r="J397" s="26">
        <f t="shared" si="29"/>
        <v>17.359257640685069</v>
      </c>
      <c r="L397" s="12" t="b">
        <f t="shared" si="30"/>
        <v>1</v>
      </c>
      <c r="AMD397" s="1"/>
      <c r="AME397" s="1"/>
      <c r="AMF397" s="1"/>
      <c r="AMG397" s="1"/>
      <c r="AMH397" s="1"/>
      <c r="AMI397" s="1"/>
    </row>
    <row r="398" spans="1:1023" s="30" customFormat="1">
      <c r="A398" s="92">
        <v>175</v>
      </c>
      <c r="B398" s="22" t="s">
        <v>234</v>
      </c>
      <c r="C398" s="13">
        <v>1</v>
      </c>
      <c r="D398" s="22" t="s">
        <v>15</v>
      </c>
      <c r="E398" s="23">
        <v>4800</v>
      </c>
      <c r="F398" s="23">
        <v>4210</v>
      </c>
      <c r="G398" s="23">
        <v>4390</v>
      </c>
      <c r="H398" s="24">
        <f t="shared" si="27"/>
        <v>4466.666666666667</v>
      </c>
      <c r="I398" s="25">
        <f t="shared" si="28"/>
        <v>302.37945256470937</v>
      </c>
      <c r="J398" s="26">
        <f t="shared" si="29"/>
        <v>6.7696892365233436</v>
      </c>
      <c r="L398" s="12" t="b">
        <f t="shared" si="30"/>
        <v>1</v>
      </c>
      <c r="AMD398" s="1"/>
      <c r="AME398" s="1"/>
      <c r="AMF398" s="1"/>
      <c r="AMG398" s="1"/>
      <c r="AMH398" s="1"/>
      <c r="AMI398" s="1"/>
    </row>
    <row r="399" spans="1:1023" s="30" customFormat="1" ht="17.25" customHeight="1">
      <c r="A399" s="36">
        <v>176</v>
      </c>
      <c r="B399" s="22" t="s">
        <v>235</v>
      </c>
      <c r="C399" s="13">
        <v>1</v>
      </c>
      <c r="D399" s="22" t="s">
        <v>15</v>
      </c>
      <c r="E399" s="23">
        <v>2420</v>
      </c>
      <c r="F399" s="23">
        <v>2120</v>
      </c>
      <c r="G399" s="23">
        <v>3350</v>
      </c>
      <c r="H399" s="24">
        <f t="shared" si="27"/>
        <v>2630</v>
      </c>
      <c r="I399" s="25">
        <f t="shared" si="28"/>
        <v>641.32674979295848</v>
      </c>
      <c r="J399" s="26">
        <f t="shared" si="29"/>
        <v>24.385047520644811</v>
      </c>
      <c r="L399" s="12" t="b">
        <f t="shared" si="30"/>
        <v>1</v>
      </c>
      <c r="AMD399" s="1"/>
      <c r="AME399" s="1"/>
      <c r="AMF399" s="1"/>
      <c r="AMG399" s="1"/>
      <c r="AMH399" s="1"/>
      <c r="AMI399" s="1"/>
    </row>
    <row r="400" spans="1:1023" s="30" customFormat="1">
      <c r="A400" s="36">
        <v>177</v>
      </c>
      <c r="B400" s="22" t="s">
        <v>236</v>
      </c>
      <c r="C400" s="13">
        <v>1</v>
      </c>
      <c r="D400" s="22" t="s">
        <v>15</v>
      </c>
      <c r="E400" s="23">
        <v>690</v>
      </c>
      <c r="F400" s="23">
        <v>580</v>
      </c>
      <c r="G400" s="23">
        <v>890</v>
      </c>
      <c r="H400" s="24">
        <f t="shared" si="27"/>
        <v>720</v>
      </c>
      <c r="I400" s="25">
        <f t="shared" si="28"/>
        <v>157.16233645501711</v>
      </c>
      <c r="J400" s="26">
        <f t="shared" si="29"/>
        <v>21.828102285419043</v>
      </c>
      <c r="L400" s="12" t="b">
        <f t="shared" si="30"/>
        <v>1</v>
      </c>
      <c r="AMD400" s="1"/>
      <c r="AME400" s="1"/>
      <c r="AMF400" s="1"/>
      <c r="AMG400" s="1"/>
      <c r="AMH400" s="1"/>
      <c r="AMI400" s="1"/>
    </row>
    <row r="401" spans="1:1023" s="30" customFormat="1">
      <c r="A401" s="92">
        <v>178</v>
      </c>
      <c r="B401" s="22" t="s">
        <v>237</v>
      </c>
      <c r="C401" s="13">
        <v>1</v>
      </c>
      <c r="D401" s="22" t="s">
        <v>15</v>
      </c>
      <c r="E401" s="23">
        <v>1665</v>
      </c>
      <c r="F401" s="23">
        <v>1820</v>
      </c>
      <c r="G401" s="23">
        <v>2490</v>
      </c>
      <c r="H401" s="24">
        <f t="shared" si="27"/>
        <v>1991.6666666666667</v>
      </c>
      <c r="I401" s="25">
        <f t="shared" si="28"/>
        <v>438.47272815231395</v>
      </c>
      <c r="J401" s="26">
        <f t="shared" si="29"/>
        <v>22.015367103881871</v>
      </c>
      <c r="L401" s="12" t="b">
        <f t="shared" si="30"/>
        <v>1</v>
      </c>
      <c r="AMD401" s="1"/>
      <c r="AME401" s="1"/>
      <c r="AMF401" s="1"/>
      <c r="AMG401" s="1"/>
      <c r="AMH401" s="1"/>
      <c r="AMI401" s="1"/>
    </row>
    <row r="402" spans="1:1023" s="30" customFormat="1">
      <c r="A402" s="36">
        <v>179</v>
      </c>
      <c r="B402" s="22" t="s">
        <v>238</v>
      </c>
      <c r="C402" s="13">
        <v>1</v>
      </c>
      <c r="D402" s="22" t="s">
        <v>15</v>
      </c>
      <c r="E402" s="23">
        <v>9800</v>
      </c>
      <c r="F402" s="23">
        <v>8600</v>
      </c>
      <c r="G402" s="23">
        <v>9000</v>
      </c>
      <c r="H402" s="24">
        <f t="shared" si="27"/>
        <v>9133.3333333333339</v>
      </c>
      <c r="I402" s="25">
        <f t="shared" si="28"/>
        <v>611.0100926607787</v>
      </c>
      <c r="J402" s="26">
        <f t="shared" si="29"/>
        <v>6.6898915254829783</v>
      </c>
      <c r="L402" s="12" t="b">
        <f t="shared" si="30"/>
        <v>1</v>
      </c>
      <c r="AMD402" s="1"/>
      <c r="AME402" s="1"/>
      <c r="AMF402" s="1"/>
      <c r="AMG402" s="1"/>
      <c r="AMH402" s="1"/>
      <c r="AMI402" s="1"/>
    </row>
    <row r="403" spans="1:1023" s="30" customFormat="1">
      <c r="A403" s="36">
        <v>180</v>
      </c>
      <c r="B403" s="22" t="s">
        <v>239</v>
      </c>
      <c r="C403" s="13">
        <v>1</v>
      </c>
      <c r="D403" s="22" t="s">
        <v>15</v>
      </c>
      <c r="E403" s="23">
        <v>8428</v>
      </c>
      <c r="F403" s="23">
        <v>9030</v>
      </c>
      <c r="G403" s="23">
        <v>12000</v>
      </c>
      <c r="H403" s="24">
        <f t="shared" si="27"/>
        <v>9819.3333333333339</v>
      </c>
      <c r="I403" s="25">
        <f t="shared" si="28"/>
        <v>1912.3496890823455</v>
      </c>
      <c r="J403" s="26">
        <f t="shared" si="29"/>
        <v>19.47535157596251</v>
      </c>
      <c r="L403" s="12" t="b">
        <f t="shared" si="30"/>
        <v>1</v>
      </c>
      <c r="AMD403" s="1"/>
      <c r="AME403" s="1"/>
      <c r="AMF403" s="1"/>
      <c r="AMG403" s="1"/>
      <c r="AMH403" s="1"/>
      <c r="AMI403" s="1"/>
    </row>
    <row r="404" spans="1:1023" s="30" customFormat="1">
      <c r="A404" s="92">
        <v>181</v>
      </c>
      <c r="B404" s="22" t="s">
        <v>240</v>
      </c>
      <c r="C404" s="13">
        <v>1</v>
      </c>
      <c r="D404" s="22" t="s">
        <v>15</v>
      </c>
      <c r="E404" s="23">
        <v>15414</v>
      </c>
      <c r="F404" s="23">
        <v>13440</v>
      </c>
      <c r="G404" s="23">
        <v>15180</v>
      </c>
      <c r="H404" s="24">
        <f t="shared" si="27"/>
        <v>14678</v>
      </c>
      <c r="I404" s="25">
        <f t="shared" si="28"/>
        <v>1078.5045201574262</v>
      </c>
      <c r="J404" s="26">
        <f t="shared" si="29"/>
        <v>7.3477620940007231</v>
      </c>
      <c r="L404" s="12" t="b">
        <f t="shared" si="30"/>
        <v>1</v>
      </c>
      <c r="AMD404" s="1"/>
      <c r="AME404" s="1"/>
      <c r="AMF404" s="1"/>
      <c r="AMG404" s="1"/>
      <c r="AMH404" s="1"/>
      <c r="AMI404" s="1"/>
    </row>
    <row r="405" spans="1:1023" s="30" customFormat="1">
      <c r="A405" s="36">
        <v>182</v>
      </c>
      <c r="B405" s="22" t="s">
        <v>37</v>
      </c>
      <c r="C405" s="13">
        <v>1</v>
      </c>
      <c r="D405" s="22" t="s">
        <v>15</v>
      </c>
      <c r="E405" s="23">
        <v>20015</v>
      </c>
      <c r="F405" s="23">
        <v>17170</v>
      </c>
      <c r="G405" s="23">
        <v>24260</v>
      </c>
      <c r="H405" s="24">
        <f t="shared" si="27"/>
        <v>20481.666666666668</v>
      </c>
      <c r="I405" s="25">
        <f t="shared" si="28"/>
        <v>3567.962770732533</v>
      </c>
      <c r="J405" s="26">
        <f t="shared" si="29"/>
        <v>17.420275550813898</v>
      </c>
      <c r="L405" s="12" t="b">
        <f t="shared" si="30"/>
        <v>1</v>
      </c>
      <c r="AMD405" s="1"/>
      <c r="AME405" s="1"/>
      <c r="AMF405" s="1"/>
      <c r="AMG405" s="1"/>
      <c r="AMH405" s="1"/>
      <c r="AMI405" s="1"/>
    </row>
    <row r="406" spans="1:1023" s="30" customFormat="1">
      <c r="A406" s="36">
        <v>183</v>
      </c>
      <c r="B406" s="22" t="s">
        <v>241</v>
      </c>
      <c r="C406" s="13">
        <v>1</v>
      </c>
      <c r="D406" s="22" t="s">
        <v>15</v>
      </c>
      <c r="E406" s="23">
        <v>22109</v>
      </c>
      <c r="F406" s="23">
        <v>19000</v>
      </c>
      <c r="G406" s="23">
        <v>24200</v>
      </c>
      <c r="H406" s="24">
        <f t="shared" si="27"/>
        <v>21769.666666666668</v>
      </c>
      <c r="I406" s="25">
        <f t="shared" si="28"/>
        <v>2616.555050698023</v>
      </c>
      <c r="J406" s="26">
        <f t="shared" si="29"/>
        <v>12.019270165052395</v>
      </c>
      <c r="L406" s="12" t="b">
        <f t="shared" si="30"/>
        <v>1</v>
      </c>
      <c r="AMD406" s="1"/>
      <c r="AME406" s="1"/>
      <c r="AMF406" s="1"/>
      <c r="AMG406" s="1"/>
      <c r="AMH406" s="1"/>
      <c r="AMI406" s="1"/>
    </row>
    <row r="407" spans="1:1023" s="30" customFormat="1">
      <c r="A407" s="92">
        <v>184</v>
      </c>
      <c r="B407" s="22" t="s">
        <v>242</v>
      </c>
      <c r="C407" s="13">
        <v>1</v>
      </c>
      <c r="D407" s="22" t="s">
        <v>15</v>
      </c>
      <c r="E407" s="23">
        <v>6192</v>
      </c>
      <c r="F407" s="23">
        <v>5100</v>
      </c>
      <c r="G407" s="23">
        <v>8640</v>
      </c>
      <c r="H407" s="24">
        <f t="shared" si="27"/>
        <v>6644</v>
      </c>
      <c r="I407" s="25">
        <f t="shared" si="28"/>
        <v>1812.7680491447327</v>
      </c>
      <c r="J407" s="26">
        <f t="shared" si="29"/>
        <v>27.284287314038725</v>
      </c>
      <c r="L407" s="12" t="b">
        <f t="shared" si="30"/>
        <v>1</v>
      </c>
      <c r="AMD407" s="1"/>
      <c r="AME407" s="1"/>
      <c r="AMF407" s="1"/>
      <c r="AMG407" s="1"/>
      <c r="AMH407" s="1"/>
      <c r="AMI407" s="1"/>
    </row>
    <row r="408" spans="1:1023" s="30" customFormat="1">
      <c r="A408" s="36">
        <v>185</v>
      </c>
      <c r="B408" s="22" t="s">
        <v>243</v>
      </c>
      <c r="C408" s="13">
        <v>1</v>
      </c>
      <c r="D408" s="22" t="s">
        <v>15</v>
      </c>
      <c r="E408" s="23">
        <v>1765</v>
      </c>
      <c r="F408" s="23">
        <v>1520</v>
      </c>
      <c r="G408" s="23">
        <v>2590</v>
      </c>
      <c r="H408" s="24">
        <f t="shared" si="27"/>
        <v>1958.3333333333333</v>
      </c>
      <c r="I408" s="25">
        <f t="shared" si="28"/>
        <v>560.58748945488696</v>
      </c>
      <c r="J408" s="26">
        <f t="shared" si="29"/>
        <v>28.625744142377208</v>
      </c>
      <c r="L408" s="12" t="b">
        <f t="shared" si="30"/>
        <v>1</v>
      </c>
      <c r="AMD408" s="1"/>
      <c r="AME408" s="1"/>
      <c r="AMF408" s="1"/>
      <c r="AMG408" s="1"/>
      <c r="AMH408" s="1"/>
      <c r="AMI408" s="1"/>
    </row>
    <row r="409" spans="1:1023" s="30" customFormat="1">
      <c r="A409" s="36">
        <v>186</v>
      </c>
      <c r="B409" s="22" t="s">
        <v>244</v>
      </c>
      <c r="C409" s="13">
        <v>1</v>
      </c>
      <c r="D409" s="22" t="s">
        <v>15</v>
      </c>
      <c r="E409" s="23">
        <v>6803</v>
      </c>
      <c r="F409" s="23">
        <v>5900</v>
      </c>
      <c r="G409" s="23">
        <v>8000</v>
      </c>
      <c r="H409" s="24">
        <f t="shared" si="27"/>
        <v>6901</v>
      </c>
      <c r="I409" s="25">
        <f t="shared" si="28"/>
        <v>1053.4244158932333</v>
      </c>
      <c r="J409" s="26">
        <f t="shared" si="29"/>
        <v>15.264808229144085</v>
      </c>
      <c r="L409" s="12" t="b">
        <f t="shared" si="30"/>
        <v>1</v>
      </c>
      <c r="AMD409" s="1"/>
      <c r="AME409" s="1"/>
      <c r="AMF409" s="1"/>
      <c r="AMG409" s="1"/>
      <c r="AMH409" s="1"/>
      <c r="AMI409" s="1"/>
    </row>
    <row r="410" spans="1:1023" s="30" customFormat="1">
      <c r="A410" s="92">
        <v>187</v>
      </c>
      <c r="B410" s="22" t="s">
        <v>245</v>
      </c>
      <c r="C410" s="13">
        <v>1</v>
      </c>
      <c r="D410" s="22" t="s">
        <v>15</v>
      </c>
      <c r="E410" s="23">
        <v>20512</v>
      </c>
      <c r="F410" s="23">
        <v>18000</v>
      </c>
      <c r="G410" s="23">
        <v>18900</v>
      </c>
      <c r="H410" s="24">
        <f t="shared" si="27"/>
        <v>19137.333333333332</v>
      </c>
      <c r="I410" s="25">
        <f t="shared" si="28"/>
        <v>1272.7063028575499</v>
      </c>
      <c r="J410" s="26">
        <f t="shared" si="29"/>
        <v>6.6503847776991742</v>
      </c>
      <c r="L410" s="12" t="b">
        <f t="shared" si="30"/>
        <v>1</v>
      </c>
      <c r="AMD410" s="1"/>
      <c r="AME410" s="1"/>
      <c r="AMF410" s="1"/>
      <c r="AMG410" s="1"/>
      <c r="AMH410" s="1"/>
      <c r="AMI410" s="1"/>
    </row>
    <row r="411" spans="1:1023" s="30" customFormat="1">
      <c r="A411" s="36">
        <v>188</v>
      </c>
      <c r="B411" s="22" t="s">
        <v>246</v>
      </c>
      <c r="C411" s="13">
        <v>1</v>
      </c>
      <c r="D411" s="22" t="s">
        <v>15</v>
      </c>
      <c r="E411" s="23">
        <v>1014</v>
      </c>
      <c r="F411" s="23">
        <v>910</v>
      </c>
      <c r="G411" s="23">
        <v>700</v>
      </c>
      <c r="H411" s="24">
        <f t="shared" si="27"/>
        <v>874.66666666666663</v>
      </c>
      <c r="I411" s="25">
        <f t="shared" si="28"/>
        <v>159.9541601001151</v>
      </c>
      <c r="J411" s="26">
        <f t="shared" si="29"/>
        <v>18.287442084616821</v>
      </c>
      <c r="L411" s="12" t="b">
        <f t="shared" si="30"/>
        <v>1</v>
      </c>
      <c r="AMD411" s="1"/>
      <c r="AME411" s="1"/>
      <c r="AMF411" s="1"/>
      <c r="AMG411" s="1"/>
      <c r="AMH411" s="1"/>
      <c r="AMI411" s="1"/>
    </row>
    <row r="412" spans="1:1023" s="30" customFormat="1">
      <c r="A412" s="36">
        <v>189</v>
      </c>
      <c r="B412" s="22" t="s">
        <v>247</v>
      </c>
      <c r="C412" s="13">
        <v>1</v>
      </c>
      <c r="D412" s="22" t="s">
        <v>15</v>
      </c>
      <c r="E412" s="23">
        <v>9602</v>
      </c>
      <c r="F412" s="23">
        <v>8310</v>
      </c>
      <c r="G412" s="23">
        <v>11120</v>
      </c>
      <c r="H412" s="24">
        <f t="shared" si="27"/>
        <v>9677.3333333333339</v>
      </c>
      <c r="I412" s="25">
        <f t="shared" si="28"/>
        <v>1406.5138937576633</v>
      </c>
      <c r="J412" s="26">
        <f t="shared" si="29"/>
        <v>14.534106094216689</v>
      </c>
      <c r="L412" s="12" t="b">
        <f t="shared" si="30"/>
        <v>1</v>
      </c>
      <c r="AMD412" s="1"/>
      <c r="AME412" s="1"/>
      <c r="AMF412" s="1"/>
      <c r="AMG412" s="1"/>
      <c r="AMH412" s="1"/>
      <c r="AMI412" s="1"/>
    </row>
    <row r="413" spans="1:1023" s="30" customFormat="1">
      <c r="A413" s="92">
        <v>190</v>
      </c>
      <c r="B413" s="22" t="s">
        <v>75</v>
      </c>
      <c r="C413" s="13">
        <v>1</v>
      </c>
      <c r="D413" s="22" t="s">
        <v>15</v>
      </c>
      <c r="E413" s="23">
        <v>18213</v>
      </c>
      <c r="F413" s="23">
        <v>15860</v>
      </c>
      <c r="G413" s="23">
        <v>19860</v>
      </c>
      <c r="H413" s="24">
        <f t="shared" si="27"/>
        <v>17977.666666666668</v>
      </c>
      <c r="I413" s="25">
        <f t="shared" si="28"/>
        <v>2010.3572650982544</v>
      </c>
      <c r="J413" s="26">
        <f t="shared" si="29"/>
        <v>11.182526088470441</v>
      </c>
      <c r="L413" s="12" t="b">
        <f t="shared" si="30"/>
        <v>1</v>
      </c>
      <c r="AMD413" s="1"/>
      <c r="AME413" s="1"/>
      <c r="AMF413" s="1"/>
      <c r="AMG413" s="1"/>
      <c r="AMH413" s="1"/>
      <c r="AMI413" s="1"/>
    </row>
    <row r="414" spans="1:1023" s="30" customFormat="1">
      <c r="A414" s="36">
        <v>191</v>
      </c>
      <c r="B414" s="22" t="s">
        <v>59</v>
      </c>
      <c r="C414" s="13">
        <v>1</v>
      </c>
      <c r="D414" s="22" t="s">
        <v>15</v>
      </c>
      <c r="E414" s="23">
        <v>3172</v>
      </c>
      <c r="F414" s="23">
        <v>2710</v>
      </c>
      <c r="G414" s="23">
        <v>4580</v>
      </c>
      <c r="H414" s="24">
        <f t="shared" si="27"/>
        <v>3487.3333333333335</v>
      </c>
      <c r="I414" s="25">
        <f t="shared" si="28"/>
        <v>974.06433736860117</v>
      </c>
      <c r="J414" s="26">
        <f t="shared" si="29"/>
        <v>27.931495049759157</v>
      </c>
      <c r="L414" s="12" t="b">
        <f t="shared" si="30"/>
        <v>1</v>
      </c>
      <c r="AMD414" s="1"/>
      <c r="AME414" s="1"/>
      <c r="AMF414" s="1"/>
      <c r="AMG414" s="1"/>
      <c r="AMH414" s="1"/>
      <c r="AMI414" s="1"/>
    </row>
    <row r="415" spans="1:1023" s="30" customFormat="1">
      <c r="A415" s="36">
        <v>192</v>
      </c>
      <c r="B415" s="22" t="s">
        <v>248</v>
      </c>
      <c r="C415" s="13">
        <v>1</v>
      </c>
      <c r="D415" s="22" t="s">
        <v>15</v>
      </c>
      <c r="E415" s="23">
        <v>19128</v>
      </c>
      <c r="F415" s="23">
        <v>17160</v>
      </c>
      <c r="G415" s="23">
        <v>26150</v>
      </c>
      <c r="H415" s="24">
        <f t="shared" si="27"/>
        <v>20812.666666666668</v>
      </c>
      <c r="I415" s="25">
        <f t="shared" si="28"/>
        <v>4725.8439810613063</v>
      </c>
      <c r="J415" s="26">
        <f t="shared" si="29"/>
        <v>22.706576032518527</v>
      </c>
      <c r="L415" s="12" t="b">
        <f t="shared" si="30"/>
        <v>1</v>
      </c>
      <c r="AMD415" s="1"/>
      <c r="AME415" s="1"/>
      <c r="AMF415" s="1"/>
      <c r="AMG415" s="1"/>
      <c r="AMH415" s="1"/>
      <c r="AMI415" s="1"/>
    </row>
    <row r="416" spans="1:1023" s="30" customFormat="1">
      <c r="A416" s="92">
        <v>193</v>
      </c>
      <c r="B416" s="22" t="s">
        <v>249</v>
      </c>
      <c r="C416" s="13">
        <v>1</v>
      </c>
      <c r="D416" s="22" t="s">
        <v>15</v>
      </c>
      <c r="E416" s="23">
        <v>17500</v>
      </c>
      <c r="F416" s="23">
        <v>15400</v>
      </c>
      <c r="G416" s="23">
        <v>16000</v>
      </c>
      <c r="H416" s="24">
        <f t="shared" si="27"/>
        <v>16300</v>
      </c>
      <c r="I416" s="25">
        <f t="shared" si="28"/>
        <v>1081.6653826391969</v>
      </c>
      <c r="J416" s="26">
        <f t="shared" si="29"/>
        <v>6.6359839425717606</v>
      </c>
      <c r="L416" s="12" t="b">
        <f t="shared" si="30"/>
        <v>1</v>
      </c>
      <c r="AMD416" s="1"/>
      <c r="AME416" s="1"/>
      <c r="AMF416" s="1"/>
      <c r="AMG416" s="1"/>
      <c r="AMH416" s="1"/>
      <c r="AMI416" s="1"/>
    </row>
    <row r="417" spans="1:1023" s="30" customFormat="1">
      <c r="A417" s="36">
        <v>194</v>
      </c>
      <c r="B417" s="22" t="s">
        <v>250</v>
      </c>
      <c r="C417" s="13">
        <v>1</v>
      </c>
      <c r="D417" s="22" t="s">
        <v>15</v>
      </c>
      <c r="E417" s="23">
        <v>16046</v>
      </c>
      <c r="F417" s="23">
        <v>13700</v>
      </c>
      <c r="G417" s="23">
        <v>21000</v>
      </c>
      <c r="H417" s="24">
        <f t="shared" si="27"/>
        <v>16915.333333333332</v>
      </c>
      <c r="I417" s="25">
        <f t="shared" si="28"/>
        <v>3726.8358339660354</v>
      </c>
      <c r="J417" s="26">
        <f t="shared" si="29"/>
        <v>22.032293189410211</v>
      </c>
      <c r="L417" s="12" t="b">
        <f t="shared" si="30"/>
        <v>1</v>
      </c>
      <c r="AMD417" s="1"/>
      <c r="AME417" s="1"/>
      <c r="AMF417" s="1"/>
      <c r="AMG417" s="1"/>
      <c r="AMH417" s="1"/>
      <c r="AMI417" s="1"/>
    </row>
    <row r="418" spans="1:1023" s="30" customFormat="1">
      <c r="A418" s="36">
        <v>195</v>
      </c>
      <c r="B418" s="22" t="s">
        <v>251</v>
      </c>
      <c r="C418" s="13">
        <v>1</v>
      </c>
      <c r="D418" s="22" t="s">
        <v>15</v>
      </c>
      <c r="E418" s="23">
        <v>16500</v>
      </c>
      <c r="F418" s="23">
        <v>14480</v>
      </c>
      <c r="G418" s="23">
        <v>15100</v>
      </c>
      <c r="H418" s="24">
        <f t="shared" si="27"/>
        <v>15360</v>
      </c>
      <c r="I418" s="25">
        <f t="shared" si="28"/>
        <v>1034.7946656221222</v>
      </c>
      <c r="J418" s="26">
        <f t="shared" si="29"/>
        <v>6.7369444376440253</v>
      </c>
      <c r="L418" s="12" t="b">
        <f t="shared" si="30"/>
        <v>1</v>
      </c>
      <c r="AMD418" s="1"/>
      <c r="AME418" s="1"/>
      <c r="AMF418" s="1"/>
      <c r="AMG418" s="1"/>
      <c r="AMH418" s="1"/>
      <c r="AMI418" s="1"/>
    </row>
    <row r="419" spans="1:1023" s="30" customFormat="1">
      <c r="A419" s="92">
        <v>196</v>
      </c>
      <c r="B419" s="22" t="s">
        <v>252</v>
      </c>
      <c r="C419" s="13">
        <v>1</v>
      </c>
      <c r="D419" s="22" t="s">
        <v>15</v>
      </c>
      <c r="E419" s="23">
        <v>2502</v>
      </c>
      <c r="F419" s="23">
        <v>2190</v>
      </c>
      <c r="G419" s="23">
        <v>2690</v>
      </c>
      <c r="H419" s="24">
        <f t="shared" si="27"/>
        <v>2460.6666666666665</v>
      </c>
      <c r="I419" s="25">
        <f t="shared" si="28"/>
        <v>252.5496650825998</v>
      </c>
      <c r="J419" s="26">
        <f t="shared" si="29"/>
        <v>10.263465121211047</v>
      </c>
      <c r="L419" s="12" t="b">
        <f t="shared" si="30"/>
        <v>1</v>
      </c>
      <c r="AMD419" s="1"/>
      <c r="AME419" s="1"/>
      <c r="AMF419" s="1"/>
      <c r="AMG419" s="1"/>
      <c r="AMH419" s="1"/>
      <c r="AMI419" s="1"/>
    </row>
    <row r="420" spans="1:1023" s="30" customFormat="1">
      <c r="A420" s="36">
        <v>197</v>
      </c>
      <c r="B420" s="22" t="s">
        <v>253</v>
      </c>
      <c r="C420" s="13">
        <v>1</v>
      </c>
      <c r="D420" s="22" t="s">
        <v>15</v>
      </c>
      <c r="E420" s="23">
        <v>1600</v>
      </c>
      <c r="F420" s="23">
        <v>1400</v>
      </c>
      <c r="G420" s="23">
        <v>1460</v>
      </c>
      <c r="H420" s="24">
        <f t="shared" si="27"/>
        <v>1486.6666666666667</v>
      </c>
      <c r="I420" s="25">
        <f t="shared" si="28"/>
        <v>102.63202878893769</v>
      </c>
      <c r="J420" s="26">
        <f t="shared" si="29"/>
        <v>6.9034996943231617</v>
      </c>
      <c r="L420" s="12" t="b">
        <f t="shared" si="30"/>
        <v>1</v>
      </c>
      <c r="AMD420" s="1"/>
      <c r="AME420" s="1"/>
      <c r="AMF420" s="1"/>
      <c r="AMG420" s="1"/>
      <c r="AMH420" s="1"/>
      <c r="AMI420" s="1"/>
    </row>
    <row r="421" spans="1:1023" s="30" customFormat="1">
      <c r="A421" s="36">
        <v>198</v>
      </c>
      <c r="B421" s="22" t="s">
        <v>254</v>
      </c>
      <c r="C421" s="13">
        <v>1</v>
      </c>
      <c r="D421" s="22" t="s">
        <v>15</v>
      </c>
      <c r="E421" s="23">
        <v>2323</v>
      </c>
      <c r="F421" s="23">
        <v>2020</v>
      </c>
      <c r="G421" s="23">
        <v>2330</v>
      </c>
      <c r="H421" s="24">
        <f t="shared" si="27"/>
        <v>2224.3333333333335</v>
      </c>
      <c r="I421" s="25">
        <f t="shared" si="28"/>
        <v>176.99246688300985</v>
      </c>
      <c r="J421" s="26">
        <f t="shared" si="29"/>
        <v>7.9571017630605354</v>
      </c>
      <c r="L421" s="12" t="b">
        <f t="shared" si="30"/>
        <v>1</v>
      </c>
      <c r="AMD421" s="1"/>
      <c r="AME421" s="1"/>
      <c r="AMF421" s="1"/>
      <c r="AMG421" s="1"/>
      <c r="AMH421" s="1"/>
      <c r="AMI421" s="1"/>
    </row>
    <row r="422" spans="1:1023" s="30" customFormat="1">
      <c r="A422" s="92">
        <v>199</v>
      </c>
      <c r="B422" s="22" t="s">
        <v>255</v>
      </c>
      <c r="C422" s="13">
        <v>1</v>
      </c>
      <c r="D422" s="22" t="s">
        <v>15</v>
      </c>
      <c r="E422" s="23">
        <v>1286</v>
      </c>
      <c r="F422" s="23">
        <v>1110</v>
      </c>
      <c r="G422" s="23">
        <v>1350</v>
      </c>
      <c r="H422" s="24">
        <f t="shared" si="27"/>
        <v>1248.6666666666667</v>
      </c>
      <c r="I422" s="25">
        <f t="shared" si="28"/>
        <v>124.27925544246447</v>
      </c>
      <c r="J422" s="26">
        <f t="shared" si="29"/>
        <v>9.9529569227814569</v>
      </c>
      <c r="L422" s="12" t="b">
        <f t="shared" si="30"/>
        <v>1</v>
      </c>
      <c r="AMD422" s="1"/>
      <c r="AME422" s="1"/>
      <c r="AMF422" s="1"/>
      <c r="AMG422" s="1"/>
      <c r="AMH422" s="1"/>
      <c r="AMI422" s="1"/>
    </row>
    <row r="423" spans="1:1023" s="30" customFormat="1">
      <c r="A423" s="36">
        <v>200</v>
      </c>
      <c r="B423" s="22" t="s">
        <v>256</v>
      </c>
      <c r="C423" s="13">
        <v>1</v>
      </c>
      <c r="D423" s="22" t="s">
        <v>15</v>
      </c>
      <c r="E423" s="23">
        <v>15977</v>
      </c>
      <c r="F423" s="23">
        <v>13600</v>
      </c>
      <c r="G423" s="23">
        <v>20000</v>
      </c>
      <c r="H423" s="24">
        <f t="shared" si="27"/>
        <v>16525.666666666668</v>
      </c>
      <c r="I423" s="25">
        <f t="shared" si="28"/>
        <v>3235.085212685025</v>
      </c>
      <c r="J423" s="26">
        <f t="shared" si="29"/>
        <v>19.576125296115286</v>
      </c>
      <c r="L423" s="12" t="b">
        <f t="shared" si="30"/>
        <v>1</v>
      </c>
      <c r="AMD423" s="1"/>
      <c r="AME423" s="1"/>
      <c r="AMF423" s="1"/>
      <c r="AMG423" s="1"/>
      <c r="AMH423" s="1"/>
      <c r="AMI423" s="1"/>
    </row>
    <row r="424" spans="1:1023" s="30" customFormat="1">
      <c r="A424" s="36">
        <v>201</v>
      </c>
      <c r="B424" s="22" t="s">
        <v>257</v>
      </c>
      <c r="C424" s="13">
        <v>1</v>
      </c>
      <c r="D424" s="22" t="s">
        <v>15</v>
      </c>
      <c r="E424" s="23">
        <v>22645</v>
      </c>
      <c r="F424" s="23">
        <v>19600</v>
      </c>
      <c r="G424" s="23">
        <v>25800</v>
      </c>
      <c r="H424" s="24">
        <f t="shared" si="27"/>
        <v>22681.666666666668</v>
      </c>
      <c r="I424" s="25">
        <f t="shared" si="28"/>
        <v>3100.1626301427114</v>
      </c>
      <c r="J424" s="26">
        <f t="shared" si="29"/>
        <v>13.668142979540207</v>
      </c>
      <c r="L424" s="12" t="b">
        <f t="shared" si="30"/>
        <v>1</v>
      </c>
      <c r="AMD424" s="1"/>
      <c r="AME424" s="1"/>
      <c r="AMF424" s="1"/>
      <c r="AMG424" s="1"/>
      <c r="AMH424" s="1"/>
      <c r="AMI424" s="1"/>
    </row>
    <row r="425" spans="1:1023" s="30" customFormat="1">
      <c r="A425" s="92">
        <v>202</v>
      </c>
      <c r="B425" s="22" t="s">
        <v>258</v>
      </c>
      <c r="C425" s="13">
        <v>1</v>
      </c>
      <c r="D425" s="22" t="s">
        <v>15</v>
      </c>
      <c r="E425" s="23">
        <v>2891</v>
      </c>
      <c r="F425" s="23">
        <v>2510</v>
      </c>
      <c r="G425" s="23">
        <v>2960</v>
      </c>
      <c r="H425" s="24">
        <f t="shared" si="27"/>
        <v>2787</v>
      </c>
      <c r="I425" s="25">
        <f t="shared" si="28"/>
        <v>242.35717443475858</v>
      </c>
      <c r="J425" s="26">
        <f t="shared" si="29"/>
        <v>8.6959876008165971</v>
      </c>
      <c r="L425" s="12" t="b">
        <f t="shared" si="30"/>
        <v>1</v>
      </c>
      <c r="AMD425" s="1"/>
      <c r="AME425" s="1"/>
      <c r="AMF425" s="1"/>
      <c r="AMG425" s="1"/>
      <c r="AMH425" s="1"/>
      <c r="AMI425" s="1"/>
    </row>
    <row r="426" spans="1:1023" s="30" customFormat="1">
      <c r="A426" s="36">
        <v>203</v>
      </c>
      <c r="B426" s="22" t="s">
        <v>259</v>
      </c>
      <c r="C426" s="13">
        <v>1</v>
      </c>
      <c r="D426" s="22" t="s">
        <v>15</v>
      </c>
      <c r="E426" s="23">
        <v>3981</v>
      </c>
      <c r="F426" s="23">
        <v>3430</v>
      </c>
      <c r="G426" s="23">
        <v>4700</v>
      </c>
      <c r="H426" s="24">
        <f t="shared" si="27"/>
        <v>4037</v>
      </c>
      <c r="I426" s="25">
        <f t="shared" si="28"/>
        <v>636.84927573170717</v>
      </c>
      <c r="J426" s="26">
        <f t="shared" si="29"/>
        <v>15.775310273264978</v>
      </c>
      <c r="L426" s="12" t="b">
        <f t="shared" si="30"/>
        <v>1</v>
      </c>
      <c r="AMD426" s="1"/>
      <c r="AME426" s="1"/>
      <c r="AMF426" s="1"/>
      <c r="AMG426" s="1"/>
      <c r="AMH426" s="1"/>
      <c r="AMI426" s="1"/>
    </row>
    <row r="427" spans="1:1023" s="30" customFormat="1">
      <c r="A427" s="36">
        <v>204</v>
      </c>
      <c r="B427" s="22" t="s">
        <v>260</v>
      </c>
      <c r="C427" s="13">
        <v>1</v>
      </c>
      <c r="D427" s="22" t="s">
        <v>15</v>
      </c>
      <c r="E427" s="23">
        <v>1414</v>
      </c>
      <c r="F427" s="23">
        <v>1210</v>
      </c>
      <c r="G427" s="23">
        <v>1210</v>
      </c>
      <c r="H427" s="24">
        <f t="shared" si="27"/>
        <v>1278</v>
      </c>
      <c r="I427" s="25">
        <f t="shared" si="28"/>
        <v>117.77945491468365</v>
      </c>
      <c r="J427" s="26">
        <f t="shared" si="29"/>
        <v>9.215919789881351</v>
      </c>
      <c r="L427" s="12" t="b">
        <f t="shared" si="30"/>
        <v>1</v>
      </c>
      <c r="AMD427" s="1"/>
      <c r="AME427" s="1"/>
      <c r="AMF427" s="1"/>
      <c r="AMG427" s="1"/>
      <c r="AMH427" s="1"/>
      <c r="AMI427" s="1"/>
    </row>
    <row r="428" spans="1:1023" s="30" customFormat="1">
      <c r="A428" s="92">
        <v>205</v>
      </c>
      <c r="B428" s="22" t="s">
        <v>261</v>
      </c>
      <c r="C428" s="13">
        <v>1</v>
      </c>
      <c r="D428" s="22" t="s">
        <v>15</v>
      </c>
      <c r="E428" s="23">
        <v>6244</v>
      </c>
      <c r="F428" s="23">
        <v>5400</v>
      </c>
      <c r="G428" s="23">
        <v>7090</v>
      </c>
      <c r="H428" s="24">
        <f t="shared" si="27"/>
        <v>6244.666666666667</v>
      </c>
      <c r="I428" s="25">
        <f t="shared" si="28"/>
        <v>845.00019723863727</v>
      </c>
      <c r="J428" s="26">
        <f t="shared" si="29"/>
        <v>13.531550078551893</v>
      </c>
      <c r="L428" s="12" t="b">
        <f t="shared" si="30"/>
        <v>1</v>
      </c>
      <c r="AMD428" s="1"/>
      <c r="AME428" s="1"/>
      <c r="AMF428" s="1"/>
      <c r="AMG428" s="1"/>
      <c r="AMH428" s="1"/>
      <c r="AMI428" s="1"/>
    </row>
    <row r="429" spans="1:1023" s="30" customFormat="1">
      <c r="A429" s="36">
        <v>206</v>
      </c>
      <c r="B429" s="22" t="s">
        <v>262</v>
      </c>
      <c r="C429" s="13">
        <v>1</v>
      </c>
      <c r="D429" s="22" t="s">
        <v>15</v>
      </c>
      <c r="E429" s="23">
        <v>3349</v>
      </c>
      <c r="F429" s="23">
        <v>2870</v>
      </c>
      <c r="G429" s="23">
        <v>3750</v>
      </c>
      <c r="H429" s="24">
        <f t="shared" si="27"/>
        <v>3323</v>
      </c>
      <c r="I429" s="25">
        <f t="shared" si="28"/>
        <v>440.57575966001582</v>
      </c>
      <c r="J429" s="26">
        <f t="shared" si="29"/>
        <v>13.258373748420579</v>
      </c>
      <c r="L429" s="12" t="b">
        <f t="shared" si="30"/>
        <v>1</v>
      </c>
      <c r="AMD429" s="1"/>
      <c r="AME429" s="1"/>
      <c r="AMF429" s="1"/>
      <c r="AMG429" s="1"/>
      <c r="AMH429" s="1"/>
      <c r="AMI429" s="1"/>
    </row>
    <row r="430" spans="1:1023" s="30" customFormat="1">
      <c r="A430" s="36">
        <v>207</v>
      </c>
      <c r="B430" s="22" t="s">
        <v>263</v>
      </c>
      <c r="C430" s="13">
        <v>1</v>
      </c>
      <c r="D430" s="22" t="s">
        <v>15</v>
      </c>
      <c r="E430" s="23">
        <v>16800</v>
      </c>
      <c r="F430" s="23">
        <v>14400</v>
      </c>
      <c r="G430" s="23">
        <v>20100</v>
      </c>
      <c r="H430" s="24">
        <f t="shared" si="27"/>
        <v>17100</v>
      </c>
      <c r="I430" s="25">
        <f t="shared" si="28"/>
        <v>2861.8176042508371</v>
      </c>
      <c r="J430" s="26">
        <f t="shared" si="29"/>
        <v>16.735775463455187</v>
      </c>
      <c r="L430" s="12" t="b">
        <f t="shared" si="30"/>
        <v>1</v>
      </c>
      <c r="AMD430" s="1"/>
      <c r="AME430" s="1"/>
      <c r="AMF430" s="1"/>
      <c r="AMG430" s="1"/>
      <c r="AMH430" s="1"/>
      <c r="AMI430" s="1"/>
    </row>
    <row r="431" spans="1:1023" s="30" customFormat="1">
      <c r="A431" s="92">
        <v>208</v>
      </c>
      <c r="B431" s="22" t="s">
        <v>264</v>
      </c>
      <c r="C431" s="13">
        <v>1</v>
      </c>
      <c r="D431" s="22" t="s">
        <v>15</v>
      </c>
      <c r="E431" s="23">
        <v>16800</v>
      </c>
      <c r="F431" s="23">
        <v>14400</v>
      </c>
      <c r="G431" s="23">
        <v>20100</v>
      </c>
      <c r="H431" s="24">
        <f t="shared" si="27"/>
        <v>17100</v>
      </c>
      <c r="I431" s="25">
        <f t="shared" si="28"/>
        <v>2861.8176042508371</v>
      </c>
      <c r="J431" s="26">
        <f t="shared" si="29"/>
        <v>16.735775463455187</v>
      </c>
      <c r="L431" s="12" t="b">
        <f t="shared" si="30"/>
        <v>1</v>
      </c>
      <c r="AMD431" s="1"/>
      <c r="AME431" s="1"/>
      <c r="AMF431" s="1"/>
      <c r="AMG431" s="1"/>
      <c r="AMH431" s="1"/>
      <c r="AMI431" s="1"/>
    </row>
    <row r="432" spans="1:1023" s="30" customFormat="1">
      <c r="A432" s="36">
        <v>209</v>
      </c>
      <c r="B432" s="22" t="s">
        <v>265</v>
      </c>
      <c r="C432" s="13">
        <v>1</v>
      </c>
      <c r="D432" s="22" t="s">
        <v>15</v>
      </c>
      <c r="E432" s="23">
        <v>7840</v>
      </c>
      <c r="F432" s="23">
        <v>6860</v>
      </c>
      <c r="G432" s="23">
        <v>8100</v>
      </c>
      <c r="H432" s="24">
        <f t="shared" si="27"/>
        <v>7600</v>
      </c>
      <c r="I432" s="25">
        <f t="shared" si="28"/>
        <v>653.9113089708726</v>
      </c>
      <c r="J432" s="26">
        <f t="shared" si="29"/>
        <v>8.6040961706693757</v>
      </c>
      <c r="L432" s="12" t="b">
        <f t="shared" si="30"/>
        <v>1</v>
      </c>
      <c r="AMD432" s="1"/>
      <c r="AME432" s="1"/>
      <c r="AMF432" s="1"/>
      <c r="AMG432" s="1"/>
      <c r="AMH432" s="1"/>
      <c r="AMI432" s="1"/>
    </row>
    <row r="433" spans="1:1023" s="30" customFormat="1">
      <c r="A433" s="36">
        <v>210</v>
      </c>
      <c r="B433" s="22" t="s">
        <v>61</v>
      </c>
      <c r="C433" s="13">
        <v>1</v>
      </c>
      <c r="D433" s="22" t="s">
        <v>15</v>
      </c>
      <c r="E433" s="23">
        <v>1276</v>
      </c>
      <c r="F433" s="23">
        <v>1370</v>
      </c>
      <c r="G433" s="23">
        <v>1950</v>
      </c>
      <c r="H433" s="24">
        <f t="shared" si="27"/>
        <v>1532</v>
      </c>
      <c r="I433" s="25">
        <f t="shared" si="28"/>
        <v>365.03698442760566</v>
      </c>
      <c r="J433" s="26">
        <f t="shared" si="29"/>
        <v>23.827479401279746</v>
      </c>
      <c r="L433" s="12" t="b">
        <f t="shared" si="30"/>
        <v>1</v>
      </c>
      <c r="AMD433" s="1"/>
      <c r="AME433" s="1"/>
      <c r="AMF433" s="1"/>
      <c r="AMG433" s="1"/>
      <c r="AMH433" s="1"/>
      <c r="AMI433" s="1"/>
    </row>
    <row r="434" spans="1:1023" s="30" customFormat="1">
      <c r="A434" s="92">
        <v>211</v>
      </c>
      <c r="B434" s="22" t="s">
        <v>62</v>
      </c>
      <c r="C434" s="13">
        <v>1</v>
      </c>
      <c r="D434" s="22" t="s">
        <v>15</v>
      </c>
      <c r="E434" s="23">
        <v>1602</v>
      </c>
      <c r="F434" s="23">
        <v>1380</v>
      </c>
      <c r="G434" s="23">
        <v>1570</v>
      </c>
      <c r="H434" s="24">
        <f t="shared" si="27"/>
        <v>1517.3333333333333</v>
      </c>
      <c r="I434" s="25">
        <f t="shared" si="28"/>
        <v>120.00555542696068</v>
      </c>
      <c r="J434" s="26">
        <f t="shared" si="29"/>
        <v>7.908977730247849</v>
      </c>
      <c r="L434" s="12" t="b">
        <f t="shared" si="30"/>
        <v>1</v>
      </c>
      <c r="AMD434" s="1"/>
      <c r="AME434" s="1"/>
      <c r="AMF434" s="1"/>
      <c r="AMG434" s="1"/>
      <c r="AMH434" s="1"/>
      <c r="AMI434" s="1"/>
    </row>
    <row r="435" spans="1:1023" s="30" customFormat="1">
      <c r="A435" s="36">
        <v>212</v>
      </c>
      <c r="B435" s="22" t="s">
        <v>266</v>
      </c>
      <c r="C435" s="13">
        <v>1</v>
      </c>
      <c r="D435" s="22" t="s">
        <v>15</v>
      </c>
      <c r="E435" s="23">
        <v>897</v>
      </c>
      <c r="F435" s="23">
        <v>790</v>
      </c>
      <c r="G435" s="23">
        <v>940</v>
      </c>
      <c r="H435" s="24">
        <f t="shared" si="27"/>
        <v>875.66666666666663</v>
      </c>
      <c r="I435" s="25">
        <f t="shared" si="28"/>
        <v>77.24204381898069</v>
      </c>
      <c r="J435" s="26">
        <f t="shared" si="29"/>
        <v>8.8209414334580156</v>
      </c>
      <c r="L435" s="12" t="b">
        <f t="shared" si="30"/>
        <v>1</v>
      </c>
      <c r="AMD435" s="1"/>
      <c r="AME435" s="1"/>
      <c r="AMF435" s="1"/>
      <c r="AMG435" s="1"/>
      <c r="AMH435" s="1"/>
      <c r="AMI435" s="1"/>
    </row>
    <row r="436" spans="1:1023" s="30" customFormat="1">
      <c r="A436" s="36">
        <v>213</v>
      </c>
      <c r="B436" s="22" t="s">
        <v>40</v>
      </c>
      <c r="C436" s="13">
        <v>1</v>
      </c>
      <c r="D436" s="22" t="s">
        <v>15</v>
      </c>
      <c r="E436" s="23">
        <v>3829</v>
      </c>
      <c r="F436" s="23">
        <v>3310</v>
      </c>
      <c r="G436" s="23">
        <v>4090</v>
      </c>
      <c r="H436" s="24">
        <f t="shared" si="27"/>
        <v>3743</v>
      </c>
      <c r="I436" s="25">
        <f t="shared" si="28"/>
        <v>397.04785605767978</v>
      </c>
      <c r="J436" s="26">
        <f t="shared" si="29"/>
        <v>10.607743950245252</v>
      </c>
      <c r="L436" s="12" t="b">
        <f t="shared" si="30"/>
        <v>1</v>
      </c>
      <c r="AMD436" s="1"/>
      <c r="AME436" s="1"/>
      <c r="AMF436" s="1"/>
      <c r="AMG436" s="1"/>
      <c r="AMH436" s="1"/>
      <c r="AMI436" s="1"/>
    </row>
    <row r="437" spans="1:1023" s="30" customFormat="1">
      <c r="A437" s="92">
        <v>214</v>
      </c>
      <c r="B437" s="22" t="s">
        <v>267</v>
      </c>
      <c r="C437" s="13">
        <v>1</v>
      </c>
      <c r="D437" s="22" t="s">
        <v>15</v>
      </c>
      <c r="E437" s="23">
        <v>6499</v>
      </c>
      <c r="F437" s="23">
        <v>5600</v>
      </c>
      <c r="G437" s="23">
        <v>7200</v>
      </c>
      <c r="H437" s="24">
        <f t="shared" si="27"/>
        <v>6433</v>
      </c>
      <c r="I437" s="25">
        <f t="shared" si="28"/>
        <v>802.03927584626433</v>
      </c>
      <c r="J437" s="26">
        <f t="shared" si="29"/>
        <v>12.467577737389465</v>
      </c>
      <c r="L437" s="12" t="b">
        <f t="shared" si="30"/>
        <v>1</v>
      </c>
      <c r="AMD437" s="1"/>
      <c r="AME437" s="1"/>
      <c r="AMF437" s="1"/>
      <c r="AMG437" s="1"/>
      <c r="AMH437" s="1"/>
      <c r="AMI437" s="1"/>
    </row>
    <row r="438" spans="1:1023" s="30" customFormat="1">
      <c r="A438" s="36">
        <v>215</v>
      </c>
      <c r="B438" s="22" t="s">
        <v>76</v>
      </c>
      <c r="C438" s="13">
        <v>1</v>
      </c>
      <c r="D438" s="22" t="s">
        <v>15</v>
      </c>
      <c r="E438" s="23">
        <v>6499</v>
      </c>
      <c r="F438" s="23">
        <v>5600</v>
      </c>
      <c r="G438" s="23">
        <v>7200</v>
      </c>
      <c r="H438" s="24">
        <f t="shared" si="27"/>
        <v>6433</v>
      </c>
      <c r="I438" s="25">
        <f t="shared" si="28"/>
        <v>802.03927584626433</v>
      </c>
      <c r="J438" s="26">
        <f t="shared" si="29"/>
        <v>12.467577737389465</v>
      </c>
      <c r="L438" s="12" t="b">
        <f t="shared" si="30"/>
        <v>1</v>
      </c>
      <c r="AMD438" s="1"/>
      <c r="AME438" s="1"/>
      <c r="AMF438" s="1"/>
      <c r="AMG438" s="1"/>
      <c r="AMH438" s="1"/>
      <c r="AMI438" s="1"/>
    </row>
    <row r="439" spans="1:1023" s="30" customFormat="1">
      <c r="A439" s="36">
        <v>216</v>
      </c>
      <c r="B439" s="22" t="s">
        <v>41</v>
      </c>
      <c r="C439" s="13">
        <v>1</v>
      </c>
      <c r="D439" s="22" t="s">
        <v>15</v>
      </c>
      <c r="E439" s="23">
        <v>2015</v>
      </c>
      <c r="F439" s="23">
        <v>1740</v>
      </c>
      <c r="G439" s="23">
        <v>2780</v>
      </c>
      <c r="H439" s="24">
        <f t="shared" si="27"/>
        <v>2178.3333333333335</v>
      </c>
      <c r="I439" s="25">
        <f t="shared" si="28"/>
        <v>538.89547533202858</v>
      </c>
      <c r="J439" s="26">
        <f t="shared" si="29"/>
        <v>24.738889456711334</v>
      </c>
      <c r="L439" s="12" t="b">
        <f t="shared" si="30"/>
        <v>1</v>
      </c>
      <c r="AMD439" s="1"/>
      <c r="AME439" s="1"/>
      <c r="AMF439" s="1"/>
      <c r="AMG439" s="1"/>
      <c r="AMH439" s="1"/>
      <c r="AMI439" s="1"/>
    </row>
    <row r="440" spans="1:1023" s="30" customFormat="1">
      <c r="A440" s="92">
        <v>217</v>
      </c>
      <c r="B440" s="22" t="s">
        <v>268</v>
      </c>
      <c r="C440" s="13">
        <v>1</v>
      </c>
      <c r="D440" s="22" t="s">
        <v>15</v>
      </c>
      <c r="E440" s="23">
        <v>2195</v>
      </c>
      <c r="F440" s="23">
        <v>2860</v>
      </c>
      <c r="G440" s="23">
        <v>3370</v>
      </c>
      <c r="H440" s="24">
        <f t="shared" si="27"/>
        <v>2808.3333333333335</v>
      </c>
      <c r="I440" s="25">
        <f t="shared" si="28"/>
        <v>589.20143697493984</v>
      </c>
      <c r="J440" s="26">
        <f t="shared" si="29"/>
        <v>20.980466598514177</v>
      </c>
      <c r="L440" s="12" t="b">
        <f t="shared" si="30"/>
        <v>1</v>
      </c>
      <c r="AMD440" s="1"/>
      <c r="AME440" s="1"/>
      <c r="AMF440" s="1"/>
      <c r="AMG440" s="1"/>
      <c r="AMH440" s="1"/>
      <c r="AMI440" s="1"/>
    </row>
    <row r="441" spans="1:1023" s="30" customFormat="1">
      <c r="A441" s="36">
        <v>218</v>
      </c>
      <c r="B441" s="22" t="s">
        <v>269</v>
      </c>
      <c r="C441" s="13">
        <v>1</v>
      </c>
      <c r="D441" s="22" t="s">
        <v>15</v>
      </c>
      <c r="E441" s="23">
        <v>3559</v>
      </c>
      <c r="F441" s="23">
        <v>4050</v>
      </c>
      <c r="G441" s="23">
        <v>5530</v>
      </c>
      <c r="H441" s="24">
        <f t="shared" si="27"/>
        <v>4379.666666666667</v>
      </c>
      <c r="I441" s="25">
        <f t="shared" si="28"/>
        <v>1026.0216047108033</v>
      </c>
      <c r="J441" s="26">
        <f t="shared" si="29"/>
        <v>23.426933664148031</v>
      </c>
      <c r="L441" s="12" t="b">
        <f t="shared" si="30"/>
        <v>1</v>
      </c>
      <c r="AMD441" s="1"/>
      <c r="AME441" s="1"/>
      <c r="AMF441" s="1"/>
      <c r="AMG441" s="1"/>
      <c r="AMH441" s="1"/>
      <c r="AMI441" s="1"/>
    </row>
    <row r="442" spans="1:1023" s="30" customFormat="1">
      <c r="A442" s="36">
        <v>219</v>
      </c>
      <c r="B442" s="22" t="s">
        <v>63</v>
      </c>
      <c r="C442" s="13">
        <v>1</v>
      </c>
      <c r="D442" s="22" t="s">
        <v>15</v>
      </c>
      <c r="E442" s="23">
        <v>7974</v>
      </c>
      <c r="F442" s="23">
        <v>7010</v>
      </c>
      <c r="G442" s="23">
        <v>7170</v>
      </c>
      <c r="H442" s="24">
        <f t="shared" si="27"/>
        <v>7384.666666666667</v>
      </c>
      <c r="I442" s="25">
        <f t="shared" si="28"/>
        <v>516.60945919846779</v>
      </c>
      <c r="J442" s="26">
        <f t="shared" si="29"/>
        <v>6.9957045120312502</v>
      </c>
      <c r="L442" s="12" t="b">
        <f t="shared" si="30"/>
        <v>1</v>
      </c>
      <c r="AMD442" s="1"/>
      <c r="AME442" s="1"/>
      <c r="AMF442" s="1"/>
      <c r="AMG442" s="1"/>
      <c r="AMH442" s="1"/>
      <c r="AMI442" s="1"/>
    </row>
    <row r="443" spans="1:1023" s="30" customFormat="1">
      <c r="A443" s="92">
        <v>220</v>
      </c>
      <c r="B443" s="22" t="s">
        <v>270</v>
      </c>
      <c r="C443" s="13">
        <v>1</v>
      </c>
      <c r="D443" s="22" t="s">
        <v>15</v>
      </c>
      <c r="E443" s="23">
        <v>9378</v>
      </c>
      <c r="F443" s="23">
        <v>8180</v>
      </c>
      <c r="G443" s="23">
        <v>10300</v>
      </c>
      <c r="H443" s="24">
        <f t="shared" si="27"/>
        <v>9286</v>
      </c>
      <c r="I443" s="25">
        <f t="shared" si="28"/>
        <v>1062.9901222494968</v>
      </c>
      <c r="J443" s="26">
        <f t="shared" si="29"/>
        <v>11.447233709341987</v>
      </c>
      <c r="L443" s="12" t="b">
        <f t="shared" si="30"/>
        <v>1</v>
      </c>
      <c r="AMD443" s="1"/>
      <c r="AME443" s="1"/>
      <c r="AMF443" s="1"/>
      <c r="AMG443" s="1"/>
      <c r="AMH443" s="1"/>
      <c r="AMI443" s="1"/>
    </row>
    <row r="444" spans="1:1023" s="30" customFormat="1" ht="13.5" customHeight="1">
      <c r="A444" s="36">
        <v>221</v>
      </c>
      <c r="B444" s="22" t="s">
        <v>271</v>
      </c>
      <c r="C444" s="13">
        <v>1</v>
      </c>
      <c r="D444" s="22" t="s">
        <v>15</v>
      </c>
      <c r="E444" s="23">
        <v>3958</v>
      </c>
      <c r="F444" s="23">
        <v>3400</v>
      </c>
      <c r="G444" s="23">
        <v>4100</v>
      </c>
      <c r="H444" s="24">
        <f t="shared" si="27"/>
        <v>3819.3333333333335</v>
      </c>
      <c r="I444" s="25">
        <f t="shared" si="28"/>
        <v>370.02882770580641</v>
      </c>
      <c r="J444" s="26">
        <f t="shared" si="29"/>
        <v>9.6883093307507337</v>
      </c>
      <c r="L444" s="12" t="b">
        <f t="shared" si="30"/>
        <v>1</v>
      </c>
      <c r="AMD444" s="1"/>
      <c r="AME444" s="1"/>
      <c r="AMF444" s="1"/>
      <c r="AMG444" s="1"/>
      <c r="AMH444" s="1"/>
      <c r="AMI444" s="1"/>
    </row>
    <row r="445" spans="1:1023" s="30" customFormat="1">
      <c r="A445" s="36">
        <v>222</v>
      </c>
      <c r="B445" s="22" t="s">
        <v>91</v>
      </c>
      <c r="C445" s="13">
        <v>1</v>
      </c>
      <c r="D445" s="22" t="s">
        <v>15</v>
      </c>
      <c r="E445" s="23">
        <v>2840</v>
      </c>
      <c r="F445" s="23">
        <v>2400</v>
      </c>
      <c r="G445" s="23">
        <v>3900</v>
      </c>
      <c r="H445" s="24">
        <f t="shared" si="27"/>
        <v>3046.6666666666665</v>
      </c>
      <c r="I445" s="25">
        <f t="shared" si="28"/>
        <v>771.05987662005464</v>
      </c>
      <c r="J445" s="26">
        <f t="shared" si="29"/>
        <v>25.308311048798295</v>
      </c>
      <c r="L445" s="12" t="b">
        <f t="shared" si="30"/>
        <v>1</v>
      </c>
      <c r="AMD445" s="1"/>
      <c r="AME445" s="1"/>
      <c r="AMF445" s="1"/>
      <c r="AMG445" s="1"/>
      <c r="AMH445" s="1"/>
      <c r="AMI445" s="1"/>
    </row>
    <row r="446" spans="1:1023" s="30" customFormat="1">
      <c r="A446" s="92">
        <v>223</v>
      </c>
      <c r="B446" s="22" t="s">
        <v>77</v>
      </c>
      <c r="C446" s="13">
        <v>1</v>
      </c>
      <c r="D446" s="22" t="s">
        <v>15</v>
      </c>
      <c r="E446" s="23">
        <v>6139</v>
      </c>
      <c r="F446" s="23">
        <v>5290</v>
      </c>
      <c r="G446" s="23">
        <v>7190</v>
      </c>
      <c r="H446" s="24">
        <f t="shared" si="27"/>
        <v>6206.333333333333</v>
      </c>
      <c r="I446" s="25">
        <f t="shared" si="28"/>
        <v>951.78796658359568</v>
      </c>
      <c r="J446" s="26">
        <f t="shared" si="29"/>
        <v>15.335753261457583</v>
      </c>
      <c r="L446" s="12" t="b">
        <f t="shared" si="30"/>
        <v>1</v>
      </c>
      <c r="AMD446" s="1"/>
      <c r="AME446" s="1"/>
      <c r="AMF446" s="1"/>
      <c r="AMG446" s="1"/>
      <c r="AMH446" s="1"/>
      <c r="AMI446" s="1"/>
    </row>
    <row r="447" spans="1:1023" s="30" customFormat="1">
      <c r="A447" s="36">
        <v>224</v>
      </c>
      <c r="B447" s="22" t="s">
        <v>272</v>
      </c>
      <c r="C447" s="13">
        <v>1</v>
      </c>
      <c r="D447" s="22" t="s">
        <v>15</v>
      </c>
      <c r="E447" s="23">
        <v>6037</v>
      </c>
      <c r="F447" s="23">
        <v>5300</v>
      </c>
      <c r="G447" s="23">
        <v>8420</v>
      </c>
      <c r="H447" s="24">
        <f t="shared" si="27"/>
        <v>6585.666666666667</v>
      </c>
      <c r="I447" s="25">
        <f t="shared" si="28"/>
        <v>1630.7594345375826</v>
      </c>
      <c r="J447" s="26">
        <f t="shared" si="29"/>
        <v>24.76225289068557</v>
      </c>
      <c r="L447" s="12" t="b">
        <f t="shared" si="30"/>
        <v>1</v>
      </c>
      <c r="AMD447" s="1"/>
      <c r="AME447" s="1"/>
      <c r="AMF447" s="1"/>
      <c r="AMG447" s="1"/>
      <c r="AMH447" s="1"/>
      <c r="AMI447" s="1"/>
    </row>
    <row r="448" spans="1:1023" s="30" customFormat="1">
      <c r="A448" s="36">
        <v>225</v>
      </c>
      <c r="B448" s="22" t="s">
        <v>273</v>
      </c>
      <c r="C448" s="13">
        <v>1</v>
      </c>
      <c r="D448" s="22" t="s">
        <v>15</v>
      </c>
      <c r="E448" s="23">
        <v>3380</v>
      </c>
      <c r="F448" s="23">
        <v>2970</v>
      </c>
      <c r="G448" s="23">
        <v>3190</v>
      </c>
      <c r="H448" s="24">
        <f t="shared" si="27"/>
        <v>3180</v>
      </c>
      <c r="I448" s="25">
        <f t="shared" si="28"/>
        <v>205.18284528683191</v>
      </c>
      <c r="J448" s="26">
        <f t="shared" si="29"/>
        <v>6.4522907322903116</v>
      </c>
      <c r="L448" s="12" t="b">
        <f t="shared" si="30"/>
        <v>1</v>
      </c>
      <c r="AMD448" s="1"/>
      <c r="AME448" s="1"/>
      <c r="AMF448" s="1"/>
      <c r="AMG448" s="1"/>
      <c r="AMH448" s="1"/>
      <c r="AMI448" s="1"/>
    </row>
    <row r="449" spans="1:1023" s="30" customFormat="1">
      <c r="A449" s="92">
        <v>226</v>
      </c>
      <c r="B449" s="22" t="s">
        <v>274</v>
      </c>
      <c r="C449" s="13">
        <v>1</v>
      </c>
      <c r="D449" s="22" t="s">
        <v>15</v>
      </c>
      <c r="E449" s="23">
        <v>4748</v>
      </c>
      <c r="F449" s="23">
        <v>4120</v>
      </c>
      <c r="G449" s="23">
        <v>5720</v>
      </c>
      <c r="H449" s="24">
        <f t="shared" si="27"/>
        <v>4862.666666666667</v>
      </c>
      <c r="I449" s="25">
        <f t="shared" si="28"/>
        <v>806.13977282685653</v>
      </c>
      <c r="J449" s="26">
        <f t="shared" si="29"/>
        <v>16.578141749935355</v>
      </c>
      <c r="L449" s="12" t="b">
        <f t="shared" si="30"/>
        <v>1</v>
      </c>
      <c r="AMD449" s="1"/>
      <c r="AME449" s="1"/>
      <c r="AMF449" s="1"/>
      <c r="AMG449" s="1"/>
      <c r="AMH449" s="1"/>
      <c r="AMI449" s="1"/>
    </row>
    <row r="450" spans="1:1023" s="30" customFormat="1">
      <c r="A450" s="36">
        <v>227</v>
      </c>
      <c r="B450" s="22" t="s">
        <v>275</v>
      </c>
      <c r="C450" s="13">
        <v>1</v>
      </c>
      <c r="D450" s="22" t="s">
        <v>15</v>
      </c>
      <c r="E450" s="23">
        <v>820</v>
      </c>
      <c r="F450" s="23">
        <v>710</v>
      </c>
      <c r="G450" s="23">
        <v>980</v>
      </c>
      <c r="H450" s="24">
        <f t="shared" si="27"/>
        <v>836.66666666666663</v>
      </c>
      <c r="I450" s="25">
        <f t="shared" si="28"/>
        <v>135.76941236277506</v>
      </c>
      <c r="J450" s="26">
        <f t="shared" si="29"/>
        <v>16.227419804315744</v>
      </c>
      <c r="L450" s="12" t="b">
        <f t="shared" si="30"/>
        <v>1</v>
      </c>
      <c r="AMD450" s="1"/>
      <c r="AME450" s="1"/>
      <c r="AMF450" s="1"/>
      <c r="AMG450" s="1"/>
      <c r="AMH450" s="1"/>
      <c r="AMI450" s="1"/>
    </row>
    <row r="451" spans="1:1023" s="30" customFormat="1">
      <c r="A451" s="36">
        <v>228</v>
      </c>
      <c r="B451" s="22" t="s">
        <v>276</v>
      </c>
      <c r="C451" s="13">
        <v>1</v>
      </c>
      <c r="D451" s="22" t="s">
        <v>15</v>
      </c>
      <c r="E451" s="23">
        <v>4353</v>
      </c>
      <c r="F451" s="23">
        <v>3700</v>
      </c>
      <c r="G451" s="23">
        <v>4700</v>
      </c>
      <c r="H451" s="24">
        <f t="shared" si="27"/>
        <v>4251</v>
      </c>
      <c r="I451" s="25">
        <f t="shared" si="28"/>
        <v>507.74304525025252</v>
      </c>
      <c r="J451" s="26">
        <f t="shared" si="29"/>
        <v>11.94408480946254</v>
      </c>
      <c r="L451" s="12" t="b">
        <f t="shared" si="30"/>
        <v>1</v>
      </c>
      <c r="AMD451" s="1"/>
      <c r="AME451" s="1"/>
      <c r="AMF451" s="1"/>
      <c r="AMG451" s="1"/>
      <c r="AMH451" s="1"/>
      <c r="AMI451" s="1"/>
    </row>
    <row r="452" spans="1:1023" s="30" customFormat="1">
      <c r="A452" s="92">
        <v>229</v>
      </c>
      <c r="B452" s="22" t="s">
        <v>277</v>
      </c>
      <c r="C452" s="13">
        <v>1</v>
      </c>
      <c r="D452" s="22" t="s">
        <v>15</v>
      </c>
      <c r="E452" s="23">
        <v>2647</v>
      </c>
      <c r="F452" s="23">
        <v>2300</v>
      </c>
      <c r="G452" s="23">
        <v>2700</v>
      </c>
      <c r="H452" s="24">
        <f t="shared" si="27"/>
        <v>2549</v>
      </c>
      <c r="I452" s="25">
        <f t="shared" si="28"/>
        <v>217.26251402393373</v>
      </c>
      <c r="J452" s="26">
        <f t="shared" si="29"/>
        <v>8.5234411151013632</v>
      </c>
      <c r="L452" s="12" t="b">
        <f t="shared" si="30"/>
        <v>1</v>
      </c>
      <c r="AMD452" s="1"/>
      <c r="AME452" s="1"/>
      <c r="AMF452" s="1"/>
      <c r="AMG452" s="1"/>
      <c r="AMH452" s="1"/>
      <c r="AMI452" s="1"/>
    </row>
    <row r="453" spans="1:1023" s="30" customFormat="1">
      <c r="A453" s="36">
        <v>230</v>
      </c>
      <c r="B453" s="22" t="s">
        <v>45</v>
      </c>
      <c r="C453" s="13">
        <v>1</v>
      </c>
      <c r="D453" s="22" t="s">
        <v>15</v>
      </c>
      <c r="E453" s="23">
        <v>3960</v>
      </c>
      <c r="F453" s="23">
        <v>3430</v>
      </c>
      <c r="G453" s="23">
        <v>4430</v>
      </c>
      <c r="H453" s="24">
        <f t="shared" si="27"/>
        <v>3940</v>
      </c>
      <c r="I453" s="25">
        <f t="shared" si="28"/>
        <v>500.29991005395954</v>
      </c>
      <c r="J453" s="26">
        <f t="shared" si="29"/>
        <v>12.69796726025278</v>
      </c>
      <c r="L453" s="12" t="b">
        <f t="shared" si="30"/>
        <v>1</v>
      </c>
      <c r="AMD453" s="1"/>
      <c r="AME453" s="1"/>
      <c r="AMF453" s="1"/>
      <c r="AMG453" s="1"/>
      <c r="AMH453" s="1"/>
      <c r="AMI453" s="1"/>
    </row>
    <row r="454" spans="1:1023" s="30" customFormat="1">
      <c r="A454" s="36">
        <v>231</v>
      </c>
      <c r="B454" s="22" t="s">
        <v>46</v>
      </c>
      <c r="C454" s="13">
        <v>1</v>
      </c>
      <c r="D454" s="22" t="s">
        <v>15</v>
      </c>
      <c r="E454" s="23">
        <v>3960</v>
      </c>
      <c r="F454" s="23">
        <v>3430</v>
      </c>
      <c r="G454" s="23">
        <v>4430</v>
      </c>
      <c r="H454" s="24">
        <f t="shared" si="27"/>
        <v>3940</v>
      </c>
      <c r="I454" s="25">
        <f t="shared" si="28"/>
        <v>500.29991005395954</v>
      </c>
      <c r="J454" s="26">
        <f t="shared" si="29"/>
        <v>12.69796726025278</v>
      </c>
      <c r="L454" s="12" t="b">
        <f t="shared" si="30"/>
        <v>1</v>
      </c>
      <c r="AMD454" s="1"/>
      <c r="AME454" s="1"/>
      <c r="AMF454" s="1"/>
      <c r="AMG454" s="1"/>
      <c r="AMH454" s="1"/>
      <c r="AMI454" s="1"/>
    </row>
    <row r="455" spans="1:1023" s="30" customFormat="1">
      <c r="A455" s="92">
        <v>232</v>
      </c>
      <c r="B455" s="22" t="s">
        <v>47</v>
      </c>
      <c r="C455" s="13">
        <v>1</v>
      </c>
      <c r="D455" s="22" t="s">
        <v>15</v>
      </c>
      <c r="E455" s="23">
        <v>7547</v>
      </c>
      <c r="F455" s="23">
        <v>6600</v>
      </c>
      <c r="G455" s="23">
        <v>7430</v>
      </c>
      <c r="H455" s="24">
        <f t="shared" si="27"/>
        <v>7192.333333333333</v>
      </c>
      <c r="I455" s="25">
        <f t="shared" si="28"/>
        <v>516.30062302241447</v>
      </c>
      <c r="J455" s="26">
        <f t="shared" si="29"/>
        <v>7.1784857443909873</v>
      </c>
      <c r="L455" s="12" t="b">
        <f t="shared" si="30"/>
        <v>1</v>
      </c>
      <c r="AMD455" s="1"/>
      <c r="AME455" s="1"/>
      <c r="AMF455" s="1"/>
      <c r="AMG455" s="1"/>
      <c r="AMH455" s="1"/>
      <c r="AMI455" s="1"/>
    </row>
    <row r="456" spans="1:1023" s="30" customFormat="1">
      <c r="A456" s="36">
        <v>233</v>
      </c>
      <c r="B456" s="22" t="s">
        <v>48</v>
      </c>
      <c r="C456" s="13">
        <v>1</v>
      </c>
      <c r="D456" s="22" t="s">
        <v>15</v>
      </c>
      <c r="E456" s="23">
        <v>7547</v>
      </c>
      <c r="F456" s="23">
        <v>6600</v>
      </c>
      <c r="G456" s="23">
        <v>7430</v>
      </c>
      <c r="H456" s="24">
        <f t="shared" si="27"/>
        <v>7192.333333333333</v>
      </c>
      <c r="I456" s="25">
        <f t="shared" si="28"/>
        <v>516.30062302241447</v>
      </c>
      <c r="J456" s="26">
        <f t="shared" si="29"/>
        <v>7.1784857443909873</v>
      </c>
      <c r="L456" s="12" t="b">
        <f t="shared" si="30"/>
        <v>1</v>
      </c>
      <c r="AMD456" s="1"/>
      <c r="AME456" s="1"/>
      <c r="AMF456" s="1"/>
      <c r="AMG456" s="1"/>
      <c r="AMH456" s="1"/>
      <c r="AMI456" s="1"/>
    </row>
    <row r="457" spans="1:1023" s="30" customFormat="1">
      <c r="A457" s="36">
        <v>234</v>
      </c>
      <c r="B457" s="22" t="s">
        <v>64</v>
      </c>
      <c r="C457" s="13">
        <v>1</v>
      </c>
      <c r="D457" s="22" t="s">
        <v>19</v>
      </c>
      <c r="E457" s="23">
        <v>3148</v>
      </c>
      <c r="F457" s="23">
        <v>2740</v>
      </c>
      <c r="G457" s="23">
        <v>3280</v>
      </c>
      <c r="H457" s="24">
        <f t="shared" si="27"/>
        <v>3056</v>
      </c>
      <c r="I457" s="25">
        <f t="shared" si="28"/>
        <v>281.51021295860653</v>
      </c>
      <c r="J457" s="26">
        <f t="shared" si="29"/>
        <v>9.2117216282266536</v>
      </c>
      <c r="L457" s="12" t="b">
        <f t="shared" si="30"/>
        <v>1</v>
      </c>
      <c r="AMD457" s="1"/>
      <c r="AME457" s="1"/>
      <c r="AMF457" s="1"/>
      <c r="AMG457" s="1"/>
      <c r="AMH457" s="1"/>
      <c r="AMI457" s="1"/>
    </row>
    <row r="458" spans="1:1023" s="30" customFormat="1">
      <c r="A458" s="92">
        <v>235</v>
      </c>
      <c r="B458" s="22" t="s">
        <v>278</v>
      </c>
      <c r="C458" s="105">
        <v>1</v>
      </c>
      <c r="D458" s="22" t="s">
        <v>15</v>
      </c>
      <c r="E458" s="35">
        <v>1010</v>
      </c>
      <c r="F458" s="35">
        <v>800</v>
      </c>
      <c r="G458" s="35">
        <v>1300</v>
      </c>
      <c r="H458" s="24">
        <f t="shared" ref="H458" si="31">(E458+F458+G458)/3</f>
        <v>1036.6666666666667</v>
      </c>
      <c r="I458" s="25">
        <f t="shared" ref="I458" si="32">STDEVA(E458:G458)</f>
        <v>251.06440076867381</v>
      </c>
      <c r="J458" s="26">
        <f t="shared" ref="J458" si="33">I458/H458*100</f>
        <v>24.218430942315798</v>
      </c>
      <c r="L458" s="12" t="b">
        <f t="shared" si="30"/>
        <v>1</v>
      </c>
      <c r="AMD458" s="1"/>
      <c r="AME458" s="1"/>
      <c r="AMF458" s="1"/>
      <c r="AMG458" s="1"/>
      <c r="AMH458" s="1"/>
      <c r="AMI458" s="1"/>
    </row>
    <row r="459" spans="1:1023" s="30" customFormat="1" ht="15.75" customHeight="1">
      <c r="A459" s="123" t="s">
        <v>801</v>
      </c>
      <c r="B459" s="124"/>
      <c r="C459" s="124"/>
      <c r="D459" s="124"/>
      <c r="E459" s="124"/>
      <c r="F459" s="124"/>
      <c r="G459" s="124"/>
      <c r="H459" s="124"/>
      <c r="I459" s="124"/>
      <c r="J459" s="125"/>
      <c r="L459" s="103"/>
      <c r="AMD459" s="1"/>
      <c r="AME459" s="1"/>
      <c r="AMF459" s="1"/>
      <c r="AMG459" s="1"/>
      <c r="AMH459" s="1"/>
      <c r="AMI459" s="1"/>
    </row>
    <row r="460" spans="1:1023" s="30" customFormat="1">
      <c r="A460" s="109">
        <v>1</v>
      </c>
      <c r="B460" s="108" t="s">
        <v>630</v>
      </c>
      <c r="C460" s="107">
        <v>1</v>
      </c>
      <c r="D460" s="108" t="s">
        <v>15</v>
      </c>
      <c r="E460" s="115">
        <v>5900</v>
      </c>
      <c r="F460" s="116">
        <v>6620</v>
      </c>
      <c r="G460" s="116">
        <v>7420</v>
      </c>
      <c r="H460" s="111">
        <v>6646.666666666667</v>
      </c>
      <c r="I460" s="118">
        <v>760.35079623377351</v>
      </c>
      <c r="J460" s="117">
        <v>11.439580685563291</v>
      </c>
      <c r="L460" s="103" t="b">
        <f t="shared" ref="L460" si="34">J460&lt;33</f>
        <v>1</v>
      </c>
      <c r="AMD460" s="1"/>
      <c r="AME460" s="1"/>
      <c r="AMF460" s="1"/>
      <c r="AMG460" s="1"/>
      <c r="AMH460" s="1"/>
      <c r="AMI460" s="1"/>
    </row>
    <row r="461" spans="1:1023" s="30" customFormat="1">
      <c r="A461" s="109">
        <v>2</v>
      </c>
      <c r="B461" s="108" t="s">
        <v>631</v>
      </c>
      <c r="C461" s="107">
        <v>1</v>
      </c>
      <c r="D461" s="108" t="s">
        <v>15</v>
      </c>
      <c r="E461" s="112">
        <v>17500</v>
      </c>
      <c r="F461" s="110">
        <v>19650</v>
      </c>
      <c r="G461" s="110">
        <v>22850</v>
      </c>
      <c r="H461" s="111">
        <v>20000</v>
      </c>
      <c r="I461" s="118">
        <v>2692.1181251943608</v>
      </c>
      <c r="J461" s="117">
        <v>13.460590625971806</v>
      </c>
      <c r="L461" s="103" t="b">
        <f t="shared" si="30"/>
        <v>1</v>
      </c>
      <c r="AMD461" s="1"/>
      <c r="AME461" s="1"/>
      <c r="AMF461" s="1"/>
      <c r="AMG461" s="1"/>
      <c r="AMH461" s="1"/>
      <c r="AMI461" s="1"/>
    </row>
    <row r="462" spans="1:1023" s="30" customFormat="1">
      <c r="A462" s="109">
        <v>3</v>
      </c>
      <c r="B462" s="108" t="s">
        <v>632</v>
      </c>
      <c r="C462" s="107">
        <v>1</v>
      </c>
      <c r="D462" s="108" t="s">
        <v>15</v>
      </c>
      <c r="E462" s="112">
        <v>17500</v>
      </c>
      <c r="F462" s="110">
        <v>19090</v>
      </c>
      <c r="G462" s="110">
        <v>19430</v>
      </c>
      <c r="H462" s="111">
        <v>18673.333333333332</v>
      </c>
      <c r="I462" s="118">
        <v>1030.2588671461815</v>
      </c>
      <c r="J462" s="117">
        <v>5.5172734763272846</v>
      </c>
      <c r="L462" s="103" t="b">
        <f t="shared" si="30"/>
        <v>1</v>
      </c>
      <c r="AMD462" s="1"/>
      <c r="AME462" s="1"/>
      <c r="AMF462" s="1"/>
      <c r="AMG462" s="1"/>
      <c r="AMH462" s="1"/>
      <c r="AMI462" s="1"/>
    </row>
    <row r="463" spans="1:1023" s="30" customFormat="1">
      <c r="A463" s="109">
        <v>4</v>
      </c>
      <c r="B463" s="108" t="s">
        <v>633</v>
      </c>
      <c r="C463" s="107">
        <v>1</v>
      </c>
      <c r="D463" s="108" t="s">
        <v>15</v>
      </c>
      <c r="E463" s="112">
        <v>5500</v>
      </c>
      <c r="F463" s="110">
        <v>6070</v>
      </c>
      <c r="G463" s="110">
        <v>6850</v>
      </c>
      <c r="H463" s="111">
        <v>6140</v>
      </c>
      <c r="I463" s="118">
        <v>677.71675499429705</v>
      </c>
      <c r="J463" s="117">
        <v>11.037732166030896</v>
      </c>
      <c r="L463" s="103" t="b">
        <f t="shared" si="30"/>
        <v>1</v>
      </c>
      <c r="AMD463" s="1"/>
      <c r="AME463" s="1"/>
      <c r="AMF463" s="1"/>
      <c r="AMG463" s="1"/>
      <c r="AMH463" s="1"/>
      <c r="AMI463" s="1"/>
    </row>
    <row r="464" spans="1:1023" s="30" customFormat="1">
      <c r="A464" s="109">
        <v>5</v>
      </c>
      <c r="B464" s="108" t="s">
        <v>634</v>
      </c>
      <c r="C464" s="107">
        <v>1</v>
      </c>
      <c r="D464" s="108" t="s">
        <v>15</v>
      </c>
      <c r="E464" s="112">
        <v>35600</v>
      </c>
      <c r="F464" s="110">
        <v>37780</v>
      </c>
      <c r="G464" s="110">
        <v>40660</v>
      </c>
      <c r="H464" s="111">
        <v>38013.333333333336</v>
      </c>
      <c r="I464" s="118">
        <v>2538.0569996226118</v>
      </c>
      <c r="J464" s="117">
        <v>6.6767546464993295</v>
      </c>
      <c r="L464" s="103" t="b">
        <f t="shared" si="30"/>
        <v>1</v>
      </c>
      <c r="AMD464" s="1"/>
      <c r="AME464" s="1"/>
      <c r="AMF464" s="1"/>
      <c r="AMG464" s="1"/>
      <c r="AMH464" s="1"/>
      <c r="AMI464" s="1"/>
    </row>
    <row r="465" spans="1:1023" s="30" customFormat="1">
      <c r="A465" s="109">
        <v>6</v>
      </c>
      <c r="B465" s="108" t="s">
        <v>635</v>
      </c>
      <c r="C465" s="107">
        <v>1</v>
      </c>
      <c r="D465" s="108" t="s">
        <v>15</v>
      </c>
      <c r="E465" s="112">
        <v>32600</v>
      </c>
      <c r="F465" s="110">
        <v>34820</v>
      </c>
      <c r="G465" s="110">
        <v>37230</v>
      </c>
      <c r="H465" s="111">
        <v>34883.333333333336</v>
      </c>
      <c r="I465" s="118">
        <v>2315.6496568637781</v>
      </c>
      <c r="J465" s="117">
        <v>6.6382694415588475</v>
      </c>
      <c r="L465" s="103" t="b">
        <f t="shared" si="30"/>
        <v>1</v>
      </c>
      <c r="AMD465" s="1"/>
      <c r="AME465" s="1"/>
      <c r="AMF465" s="1"/>
      <c r="AMG465" s="1"/>
      <c r="AMH465" s="1"/>
      <c r="AMI465" s="1"/>
    </row>
    <row r="466" spans="1:1023" s="30" customFormat="1">
      <c r="A466" s="109">
        <v>7</v>
      </c>
      <c r="B466" s="108" t="s">
        <v>636</v>
      </c>
      <c r="C466" s="107">
        <v>1</v>
      </c>
      <c r="D466" s="108" t="s">
        <v>15</v>
      </c>
      <c r="E466" s="112">
        <v>4500</v>
      </c>
      <c r="F466" s="110">
        <v>5050</v>
      </c>
      <c r="G466" s="110">
        <v>5610</v>
      </c>
      <c r="H466" s="111">
        <v>5053.333333333333</v>
      </c>
      <c r="I466" s="118">
        <v>555.0075074567311</v>
      </c>
      <c r="J466" s="117">
        <v>10.982998168668821</v>
      </c>
      <c r="L466" s="103" t="b">
        <f t="shared" si="30"/>
        <v>1</v>
      </c>
      <c r="AMD466" s="1"/>
      <c r="AME466" s="1"/>
      <c r="AMF466" s="1"/>
      <c r="AMG466" s="1"/>
      <c r="AMH466" s="1"/>
      <c r="AMI466" s="1"/>
    </row>
    <row r="467" spans="1:1023" s="30" customFormat="1">
      <c r="A467" s="109">
        <v>8</v>
      </c>
      <c r="B467" s="108" t="s">
        <v>18</v>
      </c>
      <c r="C467" s="107">
        <v>1</v>
      </c>
      <c r="D467" s="108" t="s">
        <v>15</v>
      </c>
      <c r="E467" s="112">
        <v>5500</v>
      </c>
      <c r="F467" s="110">
        <v>6040</v>
      </c>
      <c r="G467" s="110">
        <v>6730</v>
      </c>
      <c r="H467" s="111">
        <v>6090</v>
      </c>
      <c r="I467" s="118">
        <v>616.52250567193414</v>
      </c>
      <c r="J467" s="117">
        <v>10.123522260622893</v>
      </c>
      <c r="L467" s="103" t="b">
        <f t="shared" si="30"/>
        <v>1</v>
      </c>
      <c r="AMD467" s="1"/>
      <c r="AME467" s="1"/>
      <c r="AMF467" s="1"/>
      <c r="AMG467" s="1"/>
      <c r="AMH467" s="1"/>
      <c r="AMI467" s="1"/>
    </row>
    <row r="468" spans="1:1023" s="30" customFormat="1">
      <c r="A468" s="109">
        <v>9</v>
      </c>
      <c r="B468" s="108" t="s">
        <v>637</v>
      </c>
      <c r="C468" s="107">
        <v>1</v>
      </c>
      <c r="D468" s="108" t="s">
        <v>15</v>
      </c>
      <c r="E468" s="112">
        <v>5600</v>
      </c>
      <c r="F468" s="110">
        <v>6170</v>
      </c>
      <c r="G468" s="110">
        <v>6800</v>
      </c>
      <c r="H468" s="111">
        <v>6190</v>
      </c>
      <c r="I468" s="118">
        <v>600.24994793835674</v>
      </c>
      <c r="J468" s="117">
        <v>9.697091242945989</v>
      </c>
      <c r="L468" s="103" t="b">
        <f t="shared" si="30"/>
        <v>1</v>
      </c>
      <c r="AMD468" s="1"/>
      <c r="AME468" s="1"/>
      <c r="AMF468" s="1"/>
      <c r="AMG468" s="1"/>
      <c r="AMH468" s="1"/>
      <c r="AMI468" s="1"/>
    </row>
    <row r="469" spans="1:1023" s="30" customFormat="1">
      <c r="A469" s="109">
        <v>10</v>
      </c>
      <c r="B469" s="108" t="s">
        <v>638</v>
      </c>
      <c r="C469" s="107">
        <v>1</v>
      </c>
      <c r="D469" s="108" t="s">
        <v>15</v>
      </c>
      <c r="E469" s="112">
        <v>5600</v>
      </c>
      <c r="F469" s="110">
        <v>5960</v>
      </c>
      <c r="G469" s="110">
        <v>6410</v>
      </c>
      <c r="H469" s="111">
        <v>5990</v>
      </c>
      <c r="I469" s="118">
        <v>405.83247775406051</v>
      </c>
      <c r="J469" s="117">
        <v>6.7751665735235473</v>
      </c>
      <c r="L469" s="103" t="b">
        <f t="shared" si="30"/>
        <v>1</v>
      </c>
      <c r="AMD469" s="1"/>
      <c r="AME469" s="1"/>
      <c r="AMF469" s="1"/>
      <c r="AMG469" s="1"/>
      <c r="AMH469" s="1"/>
      <c r="AMI469" s="1"/>
    </row>
    <row r="470" spans="1:1023" s="30" customFormat="1">
      <c r="A470" s="109">
        <v>11</v>
      </c>
      <c r="B470" s="108" t="s">
        <v>639</v>
      </c>
      <c r="C470" s="107">
        <v>1</v>
      </c>
      <c r="D470" s="108" t="s">
        <v>15</v>
      </c>
      <c r="E470" s="112">
        <v>2500</v>
      </c>
      <c r="F470" s="110">
        <v>2730</v>
      </c>
      <c r="G470" s="110">
        <v>3040</v>
      </c>
      <c r="H470" s="111">
        <v>2756.6666666666665</v>
      </c>
      <c r="I470" s="118">
        <v>270.98585448936876</v>
      </c>
      <c r="J470" s="117">
        <v>9.8302002837739586</v>
      </c>
      <c r="L470" s="103" t="b">
        <f t="shared" si="30"/>
        <v>1</v>
      </c>
      <c r="AMD470" s="1"/>
      <c r="AME470" s="1"/>
      <c r="AMF470" s="1"/>
      <c r="AMG470" s="1"/>
      <c r="AMH470" s="1"/>
      <c r="AMI470" s="1"/>
    </row>
    <row r="471" spans="1:1023" s="30" customFormat="1">
      <c r="A471" s="109">
        <v>12</v>
      </c>
      <c r="B471" s="108" t="s">
        <v>640</v>
      </c>
      <c r="C471" s="107">
        <v>1</v>
      </c>
      <c r="D471" s="108" t="s">
        <v>15</v>
      </c>
      <c r="E471" s="112">
        <v>2500</v>
      </c>
      <c r="F471" s="110">
        <v>2680</v>
      </c>
      <c r="G471" s="110">
        <v>2660</v>
      </c>
      <c r="H471" s="111">
        <v>2613.3333333333335</v>
      </c>
      <c r="I471" s="118">
        <v>98.657657246324945</v>
      </c>
      <c r="J471" s="117">
        <v>3.7751654558542707</v>
      </c>
      <c r="L471" s="103" t="b">
        <f t="shared" si="30"/>
        <v>1</v>
      </c>
      <c r="AMD471" s="1"/>
      <c r="AME471" s="1"/>
      <c r="AMF471" s="1"/>
      <c r="AMG471" s="1"/>
      <c r="AMH471" s="1"/>
      <c r="AMI471" s="1"/>
    </row>
    <row r="472" spans="1:1023" s="30" customFormat="1">
      <c r="A472" s="109">
        <v>13</v>
      </c>
      <c r="B472" s="108" t="s">
        <v>641</v>
      </c>
      <c r="C472" s="107">
        <v>1</v>
      </c>
      <c r="D472" s="108" t="s">
        <v>15</v>
      </c>
      <c r="E472" s="112">
        <v>2500</v>
      </c>
      <c r="F472" s="110">
        <v>2820</v>
      </c>
      <c r="G472" s="110">
        <v>2670</v>
      </c>
      <c r="H472" s="111">
        <v>2663.3333333333335</v>
      </c>
      <c r="I472" s="118">
        <v>160.10413278030438</v>
      </c>
      <c r="J472" s="117">
        <v>6.0114192533280741</v>
      </c>
      <c r="L472" s="103" t="b">
        <f t="shared" si="30"/>
        <v>1</v>
      </c>
      <c r="AMD472" s="1"/>
      <c r="AME472" s="1"/>
      <c r="AMF472" s="1"/>
      <c r="AMG472" s="1"/>
      <c r="AMH472" s="1"/>
      <c r="AMI472" s="1"/>
    </row>
    <row r="473" spans="1:1023" s="30" customFormat="1">
      <c r="A473" s="109">
        <v>14</v>
      </c>
      <c r="B473" s="108" t="s">
        <v>642</v>
      </c>
      <c r="C473" s="107">
        <v>1</v>
      </c>
      <c r="D473" s="108" t="s">
        <v>15</v>
      </c>
      <c r="E473" s="112">
        <v>2500</v>
      </c>
      <c r="F473" s="110">
        <v>2770</v>
      </c>
      <c r="G473" s="110">
        <v>3110</v>
      </c>
      <c r="H473" s="111">
        <v>2793.3333333333335</v>
      </c>
      <c r="I473" s="118">
        <v>305.66866593312005</v>
      </c>
      <c r="J473" s="117">
        <v>10.942792336507877</v>
      </c>
      <c r="L473" s="103" t="b">
        <f t="shared" si="30"/>
        <v>1</v>
      </c>
      <c r="AMD473" s="1"/>
      <c r="AME473" s="1"/>
      <c r="AMF473" s="1"/>
      <c r="AMG473" s="1"/>
      <c r="AMH473" s="1"/>
      <c r="AMI473" s="1"/>
    </row>
    <row r="474" spans="1:1023" s="30" customFormat="1">
      <c r="A474" s="109">
        <v>15</v>
      </c>
      <c r="B474" s="108" t="s">
        <v>643</v>
      </c>
      <c r="C474" s="107">
        <v>1</v>
      </c>
      <c r="D474" s="108" t="s">
        <v>15</v>
      </c>
      <c r="E474" s="112">
        <v>17500</v>
      </c>
      <c r="F474" s="110">
        <v>19200</v>
      </c>
      <c r="G474" s="110">
        <v>20880</v>
      </c>
      <c r="H474" s="111">
        <v>19193.333333333332</v>
      </c>
      <c r="I474" s="118">
        <v>1690.0098619041646</v>
      </c>
      <c r="J474" s="117">
        <v>8.8051920557702221</v>
      </c>
      <c r="L474" s="103" t="b">
        <f t="shared" si="30"/>
        <v>1</v>
      </c>
      <c r="AMD474" s="1"/>
      <c r="AME474" s="1"/>
      <c r="AMF474" s="1"/>
      <c r="AMG474" s="1"/>
      <c r="AMH474" s="1"/>
      <c r="AMI474" s="1"/>
    </row>
    <row r="475" spans="1:1023" s="30" customFormat="1">
      <c r="A475" s="109">
        <v>16</v>
      </c>
      <c r="B475" s="108" t="s">
        <v>644</v>
      </c>
      <c r="C475" s="107">
        <v>1</v>
      </c>
      <c r="D475" s="108" t="s">
        <v>15</v>
      </c>
      <c r="E475" s="112">
        <v>19500</v>
      </c>
      <c r="F475" s="110">
        <v>20540</v>
      </c>
      <c r="G475" s="110">
        <v>21840</v>
      </c>
      <c r="H475" s="111">
        <v>20626.666666666668</v>
      </c>
      <c r="I475" s="118">
        <v>1172.4049357339525</v>
      </c>
      <c r="J475" s="117">
        <v>5.6839282598607905</v>
      </c>
      <c r="L475" s="103" t="b">
        <f t="shared" si="30"/>
        <v>1</v>
      </c>
      <c r="AMD475" s="1"/>
      <c r="AME475" s="1"/>
      <c r="AMF475" s="1"/>
      <c r="AMG475" s="1"/>
      <c r="AMH475" s="1"/>
      <c r="AMI475" s="1"/>
    </row>
    <row r="476" spans="1:1023" s="30" customFormat="1">
      <c r="A476" s="109">
        <v>17</v>
      </c>
      <c r="B476" s="108" t="s">
        <v>645</v>
      </c>
      <c r="C476" s="107">
        <v>1</v>
      </c>
      <c r="D476" s="108" t="s">
        <v>19</v>
      </c>
      <c r="E476" s="112">
        <v>2800</v>
      </c>
      <c r="F476" s="110">
        <v>2920</v>
      </c>
      <c r="G476" s="110">
        <v>3040</v>
      </c>
      <c r="H476" s="111">
        <v>2920</v>
      </c>
      <c r="I476" s="118">
        <v>120</v>
      </c>
      <c r="J476" s="117">
        <v>4.10958904109589</v>
      </c>
      <c r="L476" s="103" t="b">
        <f t="shared" si="30"/>
        <v>1</v>
      </c>
      <c r="AMD476" s="1"/>
      <c r="AME476" s="1"/>
      <c r="AMF476" s="1"/>
      <c r="AMG476" s="1"/>
      <c r="AMH476" s="1"/>
      <c r="AMI476" s="1"/>
    </row>
    <row r="477" spans="1:1023" s="30" customFormat="1">
      <c r="A477" s="109">
        <v>18</v>
      </c>
      <c r="B477" s="108" t="s">
        <v>646</v>
      </c>
      <c r="C477" s="107">
        <v>1</v>
      </c>
      <c r="D477" s="108" t="s">
        <v>19</v>
      </c>
      <c r="E477" s="112">
        <v>3500</v>
      </c>
      <c r="F477" s="110">
        <v>3760</v>
      </c>
      <c r="G477" s="110">
        <v>4000</v>
      </c>
      <c r="H477" s="111">
        <v>3753.3333333333335</v>
      </c>
      <c r="I477" s="118">
        <v>250.06665778014735</v>
      </c>
      <c r="J477" s="117">
        <v>6.6625219657232861</v>
      </c>
      <c r="L477" s="103" t="b">
        <f t="shared" si="30"/>
        <v>1</v>
      </c>
      <c r="AMD477" s="1"/>
      <c r="AME477" s="1"/>
      <c r="AMF477" s="1"/>
      <c r="AMG477" s="1"/>
      <c r="AMH477" s="1"/>
      <c r="AMI477" s="1"/>
    </row>
    <row r="478" spans="1:1023" s="30" customFormat="1">
      <c r="A478" s="109">
        <v>19</v>
      </c>
      <c r="B478" s="108" t="s">
        <v>647</v>
      </c>
      <c r="C478" s="107">
        <v>1</v>
      </c>
      <c r="D478" s="108" t="s">
        <v>15</v>
      </c>
      <c r="E478" s="112">
        <v>18500</v>
      </c>
      <c r="F478" s="110">
        <v>20930</v>
      </c>
      <c r="G478" s="110">
        <v>24040</v>
      </c>
      <c r="H478" s="111">
        <v>21156.666666666668</v>
      </c>
      <c r="I478" s="118">
        <v>2776.9467645839691</v>
      </c>
      <c r="J478" s="117">
        <v>13.125634620689944</v>
      </c>
      <c r="L478" s="103" t="b">
        <f t="shared" si="30"/>
        <v>1</v>
      </c>
      <c r="AMD478" s="1"/>
      <c r="AME478" s="1"/>
      <c r="AMF478" s="1"/>
      <c r="AMG478" s="1"/>
      <c r="AMH478" s="1"/>
      <c r="AMI478" s="1"/>
    </row>
    <row r="479" spans="1:1023" s="30" customFormat="1">
      <c r="A479" s="109">
        <v>20</v>
      </c>
      <c r="B479" s="108" t="s">
        <v>648</v>
      </c>
      <c r="C479" s="107">
        <v>1</v>
      </c>
      <c r="D479" s="108" t="s">
        <v>15</v>
      </c>
      <c r="E479" s="112">
        <v>15600</v>
      </c>
      <c r="F479" s="110">
        <v>17390</v>
      </c>
      <c r="G479" s="110">
        <v>19950</v>
      </c>
      <c r="H479" s="111">
        <v>17646.666666666668</v>
      </c>
      <c r="I479" s="118">
        <v>2186.3287340501461</v>
      </c>
      <c r="J479" s="117">
        <v>12.389471481205964</v>
      </c>
      <c r="L479" s="103" t="b">
        <f t="shared" si="30"/>
        <v>1</v>
      </c>
      <c r="AMD479" s="1"/>
      <c r="AME479" s="1"/>
      <c r="AMF479" s="1"/>
      <c r="AMG479" s="1"/>
      <c r="AMH479" s="1"/>
      <c r="AMI479" s="1"/>
    </row>
    <row r="480" spans="1:1023" s="30" customFormat="1" ht="31.5">
      <c r="A480" s="109">
        <v>21</v>
      </c>
      <c r="B480" s="108" t="s">
        <v>649</v>
      </c>
      <c r="C480" s="107">
        <v>1</v>
      </c>
      <c r="D480" s="108" t="s">
        <v>15</v>
      </c>
      <c r="E480" s="112">
        <v>17800</v>
      </c>
      <c r="F480" s="110">
        <v>19780</v>
      </c>
      <c r="G480" s="110">
        <v>22510</v>
      </c>
      <c r="H480" s="111">
        <v>20030</v>
      </c>
      <c r="I480" s="118">
        <v>2364.9312886424418</v>
      </c>
      <c r="J480" s="117">
        <v>11.806946024175945</v>
      </c>
      <c r="L480" s="103" t="b">
        <f t="shared" si="30"/>
        <v>1</v>
      </c>
      <c r="AMD480" s="1"/>
      <c r="AME480" s="1"/>
      <c r="AMF480" s="1"/>
      <c r="AMG480" s="1"/>
      <c r="AMH480" s="1"/>
      <c r="AMI480" s="1"/>
    </row>
    <row r="481" spans="1:1023" s="30" customFormat="1">
      <c r="A481" s="109">
        <v>22</v>
      </c>
      <c r="B481" s="108" t="s">
        <v>78</v>
      </c>
      <c r="C481" s="107">
        <v>1</v>
      </c>
      <c r="D481" s="108" t="s">
        <v>15</v>
      </c>
      <c r="E481" s="112">
        <v>15600</v>
      </c>
      <c r="F481" s="110">
        <v>17570</v>
      </c>
      <c r="G481" s="110">
        <v>20380</v>
      </c>
      <c r="H481" s="111">
        <v>17850</v>
      </c>
      <c r="I481" s="118">
        <v>2402.2697600394508</v>
      </c>
      <c r="J481" s="117">
        <v>13.458093893778436</v>
      </c>
      <c r="L481" s="103" t="b">
        <f t="shared" si="30"/>
        <v>1</v>
      </c>
      <c r="AMD481" s="1"/>
      <c r="AME481" s="1"/>
      <c r="AMF481" s="1"/>
      <c r="AMG481" s="1"/>
      <c r="AMH481" s="1"/>
      <c r="AMI481" s="1"/>
    </row>
    <row r="482" spans="1:1023" s="30" customFormat="1">
      <c r="A482" s="109">
        <v>23</v>
      </c>
      <c r="B482" s="108" t="s">
        <v>650</v>
      </c>
      <c r="C482" s="107">
        <v>1</v>
      </c>
      <c r="D482" s="108" t="s">
        <v>15</v>
      </c>
      <c r="E482" s="112">
        <v>14700</v>
      </c>
      <c r="F482" s="110">
        <v>16280</v>
      </c>
      <c r="G482" s="110">
        <v>18470</v>
      </c>
      <c r="H482" s="111">
        <v>16483.333333333332</v>
      </c>
      <c r="I482" s="118">
        <v>1893.207155419959</v>
      </c>
      <c r="J482" s="117">
        <v>11.48558436048509</v>
      </c>
      <c r="L482" s="103" t="b">
        <f t="shared" si="30"/>
        <v>1</v>
      </c>
      <c r="AMD482" s="1"/>
      <c r="AME482" s="1"/>
      <c r="AMF482" s="1"/>
      <c r="AMG482" s="1"/>
      <c r="AMH482" s="1"/>
      <c r="AMI482" s="1"/>
    </row>
    <row r="483" spans="1:1023" s="30" customFormat="1">
      <c r="A483" s="109">
        <v>24</v>
      </c>
      <c r="B483" s="108" t="s">
        <v>651</v>
      </c>
      <c r="C483" s="107">
        <v>1</v>
      </c>
      <c r="D483" s="108" t="s">
        <v>15</v>
      </c>
      <c r="E483" s="112">
        <v>5600</v>
      </c>
      <c r="F483" s="110">
        <v>5990</v>
      </c>
      <c r="G483" s="110">
        <v>6110</v>
      </c>
      <c r="H483" s="111">
        <v>5900</v>
      </c>
      <c r="I483" s="118">
        <v>266.64583251946766</v>
      </c>
      <c r="J483" s="117">
        <v>4.5194208901604682</v>
      </c>
      <c r="L483" s="103" t="b">
        <f t="shared" si="30"/>
        <v>1</v>
      </c>
      <c r="AMD483" s="1"/>
      <c r="AME483" s="1"/>
      <c r="AMF483" s="1"/>
      <c r="AMG483" s="1"/>
      <c r="AMH483" s="1"/>
      <c r="AMI483" s="1"/>
    </row>
    <row r="484" spans="1:1023" s="30" customFormat="1">
      <c r="A484" s="109">
        <v>25</v>
      </c>
      <c r="B484" s="108" t="s">
        <v>652</v>
      </c>
      <c r="C484" s="107">
        <v>1</v>
      </c>
      <c r="D484" s="108" t="s">
        <v>15</v>
      </c>
      <c r="E484" s="112">
        <v>15800</v>
      </c>
      <c r="F484" s="110">
        <v>17570</v>
      </c>
      <c r="G484" s="110">
        <v>18730</v>
      </c>
      <c r="H484" s="111">
        <v>17366.666666666668</v>
      </c>
      <c r="I484" s="118">
        <v>1475.5450970178219</v>
      </c>
      <c r="J484" s="117">
        <v>8.4964209041333305</v>
      </c>
      <c r="L484" s="103" t="b">
        <f t="shared" si="30"/>
        <v>1</v>
      </c>
      <c r="AMD484" s="1"/>
      <c r="AME484" s="1"/>
      <c r="AMF484" s="1"/>
      <c r="AMG484" s="1"/>
      <c r="AMH484" s="1"/>
      <c r="AMI484" s="1"/>
    </row>
    <row r="485" spans="1:1023" s="30" customFormat="1">
      <c r="A485" s="109">
        <v>26</v>
      </c>
      <c r="B485" s="108" t="s">
        <v>653</v>
      </c>
      <c r="C485" s="107">
        <v>1</v>
      </c>
      <c r="D485" s="108" t="s">
        <v>15</v>
      </c>
      <c r="E485" s="112">
        <v>5800</v>
      </c>
      <c r="F485" s="110">
        <v>6450</v>
      </c>
      <c r="G485" s="110">
        <v>7340</v>
      </c>
      <c r="H485" s="111">
        <v>6530</v>
      </c>
      <c r="I485" s="118">
        <v>773.11060010841913</v>
      </c>
      <c r="J485" s="117">
        <v>11.839366004723111</v>
      </c>
      <c r="L485" s="103" t="b">
        <f t="shared" si="30"/>
        <v>1</v>
      </c>
      <c r="AMD485" s="1"/>
      <c r="AME485" s="1"/>
      <c r="AMF485" s="1"/>
      <c r="AMG485" s="1"/>
      <c r="AMH485" s="1"/>
      <c r="AMI485" s="1"/>
    </row>
    <row r="486" spans="1:1023" s="30" customFormat="1">
      <c r="A486" s="109">
        <v>27</v>
      </c>
      <c r="B486" s="108" t="s">
        <v>654</v>
      </c>
      <c r="C486" s="107">
        <v>1</v>
      </c>
      <c r="D486" s="108" t="s">
        <v>15</v>
      </c>
      <c r="E486" s="112">
        <v>5800</v>
      </c>
      <c r="F486" s="110">
        <v>6320</v>
      </c>
      <c r="G486" s="110">
        <v>6550</v>
      </c>
      <c r="H486" s="111">
        <v>6223.333333333333</v>
      </c>
      <c r="I486" s="118">
        <v>384.23083339749473</v>
      </c>
      <c r="J486" s="117">
        <v>6.17403588747983</v>
      </c>
      <c r="L486" s="103" t="b">
        <f t="shared" si="30"/>
        <v>1</v>
      </c>
      <c r="AMD486" s="1"/>
      <c r="AME486" s="1"/>
      <c r="AMF486" s="1"/>
      <c r="AMG486" s="1"/>
      <c r="AMH486" s="1"/>
      <c r="AMI486" s="1"/>
    </row>
    <row r="487" spans="1:1023" s="30" customFormat="1">
      <c r="A487" s="109">
        <v>28</v>
      </c>
      <c r="B487" s="108" t="s">
        <v>655</v>
      </c>
      <c r="C487" s="107">
        <v>1</v>
      </c>
      <c r="D487" s="108" t="s">
        <v>15</v>
      </c>
      <c r="E487" s="112">
        <v>5800</v>
      </c>
      <c r="F487" s="110">
        <v>6480</v>
      </c>
      <c r="G487" s="110">
        <v>7460</v>
      </c>
      <c r="H487" s="111">
        <v>6580</v>
      </c>
      <c r="I487" s="118">
        <v>834.50584180100259</v>
      </c>
      <c r="J487" s="117">
        <v>12.682459601838945</v>
      </c>
      <c r="L487" s="103" t="b">
        <f t="shared" si="30"/>
        <v>1</v>
      </c>
      <c r="AMD487" s="1"/>
      <c r="AME487" s="1"/>
      <c r="AMF487" s="1"/>
      <c r="AMG487" s="1"/>
      <c r="AMH487" s="1"/>
      <c r="AMI487" s="1"/>
    </row>
    <row r="488" spans="1:1023" s="30" customFormat="1">
      <c r="A488" s="109">
        <v>29</v>
      </c>
      <c r="B488" s="108" t="s">
        <v>656</v>
      </c>
      <c r="C488" s="107">
        <v>1</v>
      </c>
      <c r="D488" s="108" t="s">
        <v>15</v>
      </c>
      <c r="E488" s="112">
        <v>5800</v>
      </c>
      <c r="F488" s="110">
        <v>6220</v>
      </c>
      <c r="G488" s="110">
        <v>6740</v>
      </c>
      <c r="H488" s="111">
        <v>6253.333333333333</v>
      </c>
      <c r="I488" s="118">
        <v>470.8856903042747</v>
      </c>
      <c r="J488" s="117">
        <v>7.5301549622218769</v>
      </c>
      <c r="L488" s="103" t="b">
        <f t="shared" si="30"/>
        <v>1</v>
      </c>
      <c r="AMD488" s="1"/>
      <c r="AME488" s="1"/>
      <c r="AMF488" s="1"/>
      <c r="AMG488" s="1"/>
      <c r="AMH488" s="1"/>
      <c r="AMI488" s="1"/>
    </row>
    <row r="489" spans="1:1023" s="30" customFormat="1">
      <c r="A489" s="109">
        <v>30</v>
      </c>
      <c r="B489" s="108" t="s">
        <v>657</v>
      </c>
      <c r="C489" s="107">
        <v>1</v>
      </c>
      <c r="D489" s="108" t="s">
        <v>15</v>
      </c>
      <c r="E489" s="112">
        <v>5600</v>
      </c>
      <c r="F489" s="110">
        <v>6180</v>
      </c>
      <c r="G489" s="110">
        <v>7130</v>
      </c>
      <c r="H489" s="111">
        <v>6303.333333333333</v>
      </c>
      <c r="I489" s="118">
        <v>772.42043818980699</v>
      </c>
      <c r="J489" s="117">
        <v>12.254158194444322</v>
      </c>
      <c r="L489" s="103" t="b">
        <f t="shared" si="30"/>
        <v>1</v>
      </c>
      <c r="AMD489" s="1"/>
      <c r="AME489" s="1"/>
      <c r="AMF489" s="1"/>
      <c r="AMG489" s="1"/>
      <c r="AMH489" s="1"/>
      <c r="AMI489" s="1"/>
    </row>
    <row r="490" spans="1:1023" s="30" customFormat="1">
      <c r="A490" s="109">
        <v>31</v>
      </c>
      <c r="B490" s="108" t="s">
        <v>658</v>
      </c>
      <c r="C490" s="107">
        <v>1</v>
      </c>
      <c r="D490" s="108" t="s">
        <v>15</v>
      </c>
      <c r="E490" s="112">
        <v>4700</v>
      </c>
      <c r="F490" s="110">
        <v>5230</v>
      </c>
      <c r="G490" s="110">
        <v>5570</v>
      </c>
      <c r="H490" s="111">
        <v>5166.666666666667</v>
      </c>
      <c r="I490" s="118">
        <v>438.4442191811101</v>
      </c>
      <c r="J490" s="117">
        <v>8.4860171454408402</v>
      </c>
      <c r="L490" s="103" t="b">
        <f t="shared" si="30"/>
        <v>1</v>
      </c>
      <c r="AMD490" s="1"/>
      <c r="AME490" s="1"/>
      <c r="AMF490" s="1"/>
      <c r="AMG490" s="1"/>
      <c r="AMH490" s="1"/>
      <c r="AMI490" s="1"/>
    </row>
    <row r="491" spans="1:1023" s="30" customFormat="1">
      <c r="A491" s="109">
        <v>32</v>
      </c>
      <c r="B491" s="108" t="s">
        <v>659</v>
      </c>
      <c r="C491" s="107">
        <v>1</v>
      </c>
      <c r="D491" s="108" t="s">
        <v>15</v>
      </c>
      <c r="E491" s="112">
        <v>5000</v>
      </c>
      <c r="F491" s="110">
        <v>5490</v>
      </c>
      <c r="G491" s="110">
        <v>6030</v>
      </c>
      <c r="H491" s="111">
        <v>5506.666666666667</v>
      </c>
      <c r="I491" s="118">
        <v>515.20222566807035</v>
      </c>
      <c r="J491" s="117">
        <v>9.3559726210908654</v>
      </c>
      <c r="L491" s="103" t="b">
        <f t="shared" si="30"/>
        <v>1</v>
      </c>
      <c r="AMD491" s="1"/>
      <c r="AME491" s="1"/>
      <c r="AMF491" s="1"/>
      <c r="AMG491" s="1"/>
      <c r="AMH491" s="1"/>
      <c r="AMI491" s="1"/>
    </row>
    <row r="492" spans="1:1023" s="30" customFormat="1">
      <c r="A492" s="109">
        <v>33</v>
      </c>
      <c r="B492" s="108" t="s">
        <v>660</v>
      </c>
      <c r="C492" s="107">
        <v>1</v>
      </c>
      <c r="D492" s="108" t="s">
        <v>15</v>
      </c>
      <c r="E492" s="112">
        <v>5600</v>
      </c>
      <c r="F492" s="110">
        <v>6160</v>
      </c>
      <c r="G492" s="110">
        <v>6760</v>
      </c>
      <c r="H492" s="111">
        <v>6173.333333333333</v>
      </c>
      <c r="I492" s="118">
        <v>580.11493114152245</v>
      </c>
      <c r="J492" s="117">
        <v>9.3971101156834091</v>
      </c>
      <c r="L492" s="103" t="b">
        <f t="shared" si="30"/>
        <v>1</v>
      </c>
      <c r="AMD492" s="1"/>
      <c r="AME492" s="1"/>
      <c r="AMF492" s="1"/>
      <c r="AMG492" s="1"/>
      <c r="AMH492" s="1"/>
      <c r="AMI492" s="1"/>
    </row>
    <row r="493" spans="1:1023" s="30" customFormat="1">
      <c r="A493" s="109">
        <v>34</v>
      </c>
      <c r="B493" s="108" t="s">
        <v>24</v>
      </c>
      <c r="C493" s="107">
        <v>1</v>
      </c>
      <c r="D493" s="108" t="s">
        <v>15</v>
      </c>
      <c r="E493" s="112">
        <v>4500</v>
      </c>
      <c r="F493" s="110">
        <v>5090</v>
      </c>
      <c r="G493" s="110">
        <v>5920</v>
      </c>
      <c r="H493" s="111">
        <v>5170</v>
      </c>
      <c r="I493" s="118">
        <v>713.37227308047238</v>
      </c>
      <c r="J493" s="117">
        <v>13.798303154361168</v>
      </c>
      <c r="L493" s="103" t="b">
        <f t="shared" si="30"/>
        <v>1</v>
      </c>
      <c r="AMD493" s="1"/>
      <c r="AME493" s="1"/>
      <c r="AMF493" s="1"/>
      <c r="AMG493" s="1"/>
      <c r="AMH493" s="1"/>
      <c r="AMI493" s="1"/>
    </row>
    <row r="494" spans="1:1023" s="30" customFormat="1">
      <c r="A494" s="109">
        <v>35</v>
      </c>
      <c r="B494" s="108" t="s">
        <v>661</v>
      </c>
      <c r="C494" s="107">
        <v>1</v>
      </c>
      <c r="D494" s="108" t="s">
        <v>15</v>
      </c>
      <c r="E494" s="112">
        <v>4700</v>
      </c>
      <c r="F494" s="110">
        <v>5040</v>
      </c>
      <c r="G494" s="110">
        <v>5320</v>
      </c>
      <c r="H494" s="111">
        <v>5020</v>
      </c>
      <c r="I494" s="118">
        <v>310.48349392520049</v>
      </c>
      <c r="J494" s="117">
        <v>6.1849301578725191</v>
      </c>
      <c r="L494" s="103" t="b">
        <f t="shared" si="30"/>
        <v>1</v>
      </c>
      <c r="AMD494" s="1"/>
      <c r="AME494" s="1"/>
      <c r="AMF494" s="1"/>
      <c r="AMG494" s="1"/>
      <c r="AMH494" s="1"/>
      <c r="AMI494" s="1"/>
    </row>
    <row r="495" spans="1:1023" s="30" customFormat="1">
      <c r="A495" s="109">
        <v>36</v>
      </c>
      <c r="B495" s="108" t="s">
        <v>662</v>
      </c>
      <c r="C495" s="107">
        <v>1</v>
      </c>
      <c r="D495" s="108" t="s">
        <v>15</v>
      </c>
      <c r="E495" s="112">
        <v>2500</v>
      </c>
      <c r="F495" s="110">
        <v>2670</v>
      </c>
      <c r="G495" s="110">
        <v>2760</v>
      </c>
      <c r="H495" s="111">
        <v>2643.3333333333335</v>
      </c>
      <c r="I495" s="118">
        <v>132.03534880225573</v>
      </c>
      <c r="J495" s="117">
        <v>4.9950321110563323</v>
      </c>
      <c r="L495" s="103" t="b">
        <f t="shared" si="30"/>
        <v>1</v>
      </c>
      <c r="AMD495" s="1"/>
      <c r="AME495" s="1"/>
      <c r="AMF495" s="1"/>
      <c r="AMG495" s="1"/>
      <c r="AMH495" s="1"/>
      <c r="AMI495" s="1"/>
    </row>
    <row r="496" spans="1:1023" s="30" customFormat="1">
      <c r="A496" s="109">
        <v>37</v>
      </c>
      <c r="B496" s="108" t="s">
        <v>663</v>
      </c>
      <c r="C496" s="107">
        <v>1</v>
      </c>
      <c r="D496" s="108" t="s">
        <v>15</v>
      </c>
      <c r="E496" s="112">
        <v>2500</v>
      </c>
      <c r="F496" s="110">
        <v>2790</v>
      </c>
      <c r="G496" s="110">
        <v>2740</v>
      </c>
      <c r="H496" s="111">
        <v>2676.6666666666665</v>
      </c>
      <c r="I496" s="118">
        <v>155.02687938977979</v>
      </c>
      <c r="J496" s="117">
        <v>5.7917887692321219</v>
      </c>
      <c r="L496" s="103" t="b">
        <f t="shared" si="30"/>
        <v>1</v>
      </c>
      <c r="AMD496" s="1"/>
      <c r="AME496" s="1"/>
      <c r="AMF496" s="1"/>
      <c r="AMG496" s="1"/>
      <c r="AMH496" s="1"/>
      <c r="AMI496" s="1"/>
    </row>
    <row r="497" spans="1:1023" s="30" customFormat="1">
      <c r="A497" s="109">
        <v>38</v>
      </c>
      <c r="B497" s="108" t="s">
        <v>664</v>
      </c>
      <c r="C497" s="107">
        <v>1</v>
      </c>
      <c r="D497" s="108" t="s">
        <v>15</v>
      </c>
      <c r="E497" s="112">
        <v>3600</v>
      </c>
      <c r="F497" s="110">
        <v>3930</v>
      </c>
      <c r="G497" s="110">
        <v>4080</v>
      </c>
      <c r="H497" s="111">
        <v>3870</v>
      </c>
      <c r="I497" s="118">
        <v>245.56058315617349</v>
      </c>
      <c r="J497" s="117">
        <v>6.3452347068778687</v>
      </c>
      <c r="L497" s="103" t="b">
        <f t="shared" si="30"/>
        <v>1</v>
      </c>
      <c r="AMD497" s="1"/>
      <c r="AME497" s="1"/>
      <c r="AMF497" s="1"/>
      <c r="AMG497" s="1"/>
      <c r="AMH497" s="1"/>
      <c r="AMI497" s="1"/>
    </row>
    <row r="498" spans="1:1023" s="30" customFormat="1">
      <c r="A498" s="109">
        <v>39</v>
      </c>
      <c r="B498" s="108" t="s">
        <v>665</v>
      </c>
      <c r="C498" s="107">
        <v>1</v>
      </c>
      <c r="D498" s="108" t="s">
        <v>15</v>
      </c>
      <c r="E498" s="112">
        <v>8500</v>
      </c>
      <c r="F498" s="110">
        <v>9290</v>
      </c>
      <c r="G498" s="110">
        <v>9190</v>
      </c>
      <c r="H498" s="111">
        <v>8993.3333333333339</v>
      </c>
      <c r="I498" s="118">
        <v>430.1550108197431</v>
      </c>
      <c r="J498" s="117">
        <v>4.7830431151194555</v>
      </c>
      <c r="L498" s="103" t="b">
        <f t="shared" si="30"/>
        <v>1</v>
      </c>
      <c r="AMD498" s="1"/>
      <c r="AME498" s="1"/>
      <c r="AMF498" s="1"/>
      <c r="AMG498" s="1"/>
      <c r="AMH498" s="1"/>
      <c r="AMI498" s="1"/>
    </row>
    <row r="499" spans="1:1023" s="30" customFormat="1">
      <c r="A499" s="109">
        <v>40</v>
      </c>
      <c r="B499" s="108" t="s">
        <v>79</v>
      </c>
      <c r="C499" s="107">
        <v>1</v>
      </c>
      <c r="D499" s="108" t="s">
        <v>15</v>
      </c>
      <c r="E499" s="112">
        <v>6500</v>
      </c>
      <c r="F499" s="110">
        <v>6790</v>
      </c>
      <c r="G499" s="110">
        <v>7120</v>
      </c>
      <c r="H499" s="111">
        <v>6803.333333333333</v>
      </c>
      <c r="I499" s="118">
        <v>310.21497922139952</v>
      </c>
      <c r="J499" s="117">
        <v>4.5597498170710367</v>
      </c>
      <c r="L499" s="103" t="b">
        <f t="shared" si="30"/>
        <v>1</v>
      </c>
      <c r="AMD499" s="1"/>
      <c r="AME499" s="1"/>
      <c r="AMF499" s="1"/>
      <c r="AMG499" s="1"/>
      <c r="AMH499" s="1"/>
      <c r="AMI499" s="1"/>
    </row>
    <row r="500" spans="1:1023" s="30" customFormat="1">
      <c r="A500" s="109">
        <v>41</v>
      </c>
      <c r="B500" s="108" t="s">
        <v>80</v>
      </c>
      <c r="C500" s="107">
        <v>1</v>
      </c>
      <c r="D500" s="108" t="s">
        <v>15</v>
      </c>
      <c r="E500" s="112">
        <v>7500</v>
      </c>
      <c r="F500" s="110">
        <v>8340</v>
      </c>
      <c r="G500" s="110">
        <v>9190</v>
      </c>
      <c r="H500" s="111">
        <v>8343.3333333333339</v>
      </c>
      <c r="I500" s="118">
        <v>845.0049309520823</v>
      </c>
      <c r="J500" s="117">
        <v>10.127905684603462</v>
      </c>
      <c r="L500" s="103" t="b">
        <f t="shared" si="30"/>
        <v>1</v>
      </c>
      <c r="AMD500" s="1"/>
      <c r="AME500" s="1"/>
      <c r="AMF500" s="1"/>
      <c r="AMG500" s="1"/>
      <c r="AMH500" s="1"/>
      <c r="AMI500" s="1"/>
    </row>
    <row r="501" spans="1:1023" s="30" customFormat="1">
      <c r="A501" s="109">
        <v>42</v>
      </c>
      <c r="B501" s="108" t="s">
        <v>666</v>
      </c>
      <c r="C501" s="107">
        <v>1</v>
      </c>
      <c r="D501" s="108" t="s">
        <v>15</v>
      </c>
      <c r="E501" s="112">
        <v>14500</v>
      </c>
      <c r="F501" s="110">
        <v>16290</v>
      </c>
      <c r="G501" s="110">
        <v>17460</v>
      </c>
      <c r="H501" s="111">
        <v>16083.333333333334</v>
      </c>
      <c r="I501" s="118">
        <v>1490.7827921375178</v>
      </c>
      <c r="J501" s="117">
        <v>9.2691158060363801</v>
      </c>
      <c r="L501" s="103" t="b">
        <f t="shared" si="30"/>
        <v>1</v>
      </c>
      <c r="AMD501" s="1"/>
      <c r="AME501" s="1"/>
      <c r="AMF501" s="1"/>
      <c r="AMG501" s="1"/>
      <c r="AMH501" s="1"/>
      <c r="AMI501" s="1"/>
    </row>
    <row r="502" spans="1:1023" s="30" customFormat="1">
      <c r="A502" s="109">
        <v>43</v>
      </c>
      <c r="B502" s="108" t="s">
        <v>667</v>
      </c>
      <c r="C502" s="107">
        <v>1</v>
      </c>
      <c r="D502" s="108" t="s">
        <v>15</v>
      </c>
      <c r="E502" s="112">
        <v>16500</v>
      </c>
      <c r="F502" s="110">
        <v>18400</v>
      </c>
      <c r="G502" s="110">
        <v>19080</v>
      </c>
      <c r="H502" s="111">
        <v>17993.333333333332</v>
      </c>
      <c r="I502" s="118">
        <v>1337.2110279732715</v>
      </c>
      <c r="J502" s="117">
        <v>7.4317026378655324</v>
      </c>
      <c r="L502" s="103" t="b">
        <f t="shared" si="30"/>
        <v>1</v>
      </c>
      <c r="AMD502" s="1"/>
      <c r="AME502" s="1"/>
      <c r="AMF502" s="1"/>
      <c r="AMG502" s="1"/>
      <c r="AMH502" s="1"/>
      <c r="AMI502" s="1"/>
    </row>
    <row r="503" spans="1:1023" s="30" customFormat="1">
      <c r="A503" s="109">
        <v>44</v>
      </c>
      <c r="B503" s="108" t="s">
        <v>668</v>
      </c>
      <c r="C503" s="107">
        <v>1</v>
      </c>
      <c r="D503" s="108" t="s">
        <v>15</v>
      </c>
      <c r="E503" s="112">
        <v>900</v>
      </c>
      <c r="F503" s="110">
        <v>1000</v>
      </c>
      <c r="G503" s="110">
        <v>1120</v>
      </c>
      <c r="H503" s="111">
        <v>1006.6666666666666</v>
      </c>
      <c r="I503" s="118">
        <v>110.15141094572203</v>
      </c>
      <c r="J503" s="117">
        <v>10.942193140303512</v>
      </c>
      <c r="L503" s="103" t="b">
        <f t="shared" si="30"/>
        <v>1</v>
      </c>
      <c r="AMD503" s="1"/>
      <c r="AME503" s="1"/>
      <c r="AMF503" s="1"/>
      <c r="AMG503" s="1"/>
      <c r="AMH503" s="1"/>
      <c r="AMI503" s="1"/>
    </row>
    <row r="504" spans="1:1023" s="30" customFormat="1">
      <c r="A504" s="109">
        <v>45</v>
      </c>
      <c r="B504" s="108" t="s">
        <v>669</v>
      </c>
      <c r="C504" s="107">
        <v>1</v>
      </c>
      <c r="D504" s="108" t="s">
        <v>15</v>
      </c>
      <c r="E504" s="112">
        <v>1200</v>
      </c>
      <c r="F504" s="110">
        <v>1320</v>
      </c>
      <c r="G504" s="110">
        <v>1440</v>
      </c>
      <c r="H504" s="111">
        <v>1320</v>
      </c>
      <c r="I504" s="118">
        <v>120</v>
      </c>
      <c r="J504" s="117">
        <v>9.0909090909090917</v>
      </c>
      <c r="L504" s="103" t="b">
        <f t="shared" si="30"/>
        <v>1</v>
      </c>
      <c r="AMD504" s="1"/>
      <c r="AME504" s="1"/>
      <c r="AMF504" s="1"/>
      <c r="AMG504" s="1"/>
      <c r="AMH504" s="1"/>
      <c r="AMI504" s="1"/>
    </row>
    <row r="505" spans="1:1023" s="30" customFormat="1">
      <c r="A505" s="109">
        <v>46</v>
      </c>
      <c r="B505" s="108" t="s">
        <v>25</v>
      </c>
      <c r="C505" s="107">
        <v>1</v>
      </c>
      <c r="D505" s="108" t="s">
        <v>15</v>
      </c>
      <c r="E505" s="112">
        <v>5200</v>
      </c>
      <c r="F505" s="110">
        <v>5390</v>
      </c>
      <c r="G505" s="110">
        <v>5540</v>
      </c>
      <c r="H505" s="111">
        <v>5376.666666666667</v>
      </c>
      <c r="I505" s="118">
        <v>170.39170558842744</v>
      </c>
      <c r="J505" s="117">
        <v>3.1690955782100581</v>
      </c>
      <c r="L505" s="103" t="b">
        <f t="shared" si="30"/>
        <v>1</v>
      </c>
      <c r="AMD505" s="1"/>
      <c r="AME505" s="1"/>
      <c r="AMF505" s="1"/>
      <c r="AMG505" s="1"/>
      <c r="AMH505" s="1"/>
      <c r="AMI505" s="1"/>
    </row>
    <row r="506" spans="1:1023" s="30" customFormat="1">
      <c r="A506" s="109">
        <v>47</v>
      </c>
      <c r="B506" s="108" t="s">
        <v>670</v>
      </c>
      <c r="C506" s="107">
        <v>1</v>
      </c>
      <c r="D506" s="108" t="s">
        <v>15</v>
      </c>
      <c r="E506" s="112">
        <v>2400</v>
      </c>
      <c r="F506" s="110">
        <v>2490</v>
      </c>
      <c r="G506" s="110">
        <v>2560</v>
      </c>
      <c r="H506" s="111">
        <v>2483.3333333333335</v>
      </c>
      <c r="I506" s="118">
        <v>80.208062770106437</v>
      </c>
      <c r="J506" s="117">
        <v>3.2298548766485808</v>
      </c>
      <c r="L506" s="103" t="b">
        <f t="shared" si="30"/>
        <v>1</v>
      </c>
      <c r="AMD506" s="1"/>
      <c r="AME506" s="1"/>
      <c r="AMF506" s="1"/>
      <c r="AMG506" s="1"/>
      <c r="AMH506" s="1"/>
      <c r="AMI506" s="1"/>
    </row>
    <row r="507" spans="1:1023" s="30" customFormat="1">
      <c r="A507" s="109">
        <v>48</v>
      </c>
      <c r="B507" s="108" t="s">
        <v>671</v>
      </c>
      <c r="C507" s="107">
        <v>1</v>
      </c>
      <c r="D507" s="108" t="s">
        <v>15</v>
      </c>
      <c r="E507" s="112">
        <v>2400</v>
      </c>
      <c r="F507" s="110">
        <v>2590</v>
      </c>
      <c r="G507" s="110">
        <v>2770</v>
      </c>
      <c r="H507" s="111">
        <v>2586.6666666666665</v>
      </c>
      <c r="I507" s="118">
        <v>185.02252115170555</v>
      </c>
      <c r="J507" s="117">
        <v>7.1529325187515038</v>
      </c>
      <c r="L507" s="103" t="b">
        <f t="shared" si="30"/>
        <v>1</v>
      </c>
      <c r="AMD507" s="1"/>
      <c r="AME507" s="1"/>
      <c r="AMF507" s="1"/>
      <c r="AMG507" s="1"/>
      <c r="AMH507" s="1"/>
      <c r="AMI507" s="1"/>
    </row>
    <row r="508" spans="1:1023" s="30" customFormat="1">
      <c r="A508" s="109">
        <v>49</v>
      </c>
      <c r="B508" s="108" t="s">
        <v>672</v>
      </c>
      <c r="C508" s="107">
        <v>1</v>
      </c>
      <c r="D508" s="108" t="s">
        <v>15</v>
      </c>
      <c r="E508" s="112">
        <v>2500</v>
      </c>
      <c r="F508" s="110">
        <v>2810</v>
      </c>
      <c r="G508" s="110">
        <v>3160</v>
      </c>
      <c r="H508" s="111">
        <v>2823.3333333333335</v>
      </c>
      <c r="I508" s="118">
        <v>330.20195840323743</v>
      </c>
      <c r="J508" s="117">
        <v>11.695464878508998</v>
      </c>
      <c r="L508" s="103" t="b">
        <f t="shared" si="30"/>
        <v>1</v>
      </c>
      <c r="AMD508" s="1"/>
      <c r="AME508" s="1"/>
      <c r="AMF508" s="1"/>
      <c r="AMG508" s="1"/>
      <c r="AMH508" s="1"/>
      <c r="AMI508" s="1"/>
    </row>
    <row r="509" spans="1:1023" s="30" customFormat="1">
      <c r="A509" s="109">
        <v>50</v>
      </c>
      <c r="B509" s="108" t="s">
        <v>673</v>
      </c>
      <c r="C509" s="107">
        <v>1</v>
      </c>
      <c r="D509" s="108" t="s">
        <v>15</v>
      </c>
      <c r="E509" s="112">
        <v>2500</v>
      </c>
      <c r="F509" s="110">
        <v>2740</v>
      </c>
      <c r="G509" s="110">
        <v>2670</v>
      </c>
      <c r="H509" s="111">
        <v>2636.6666666666665</v>
      </c>
      <c r="I509" s="118">
        <v>123.42339054382413</v>
      </c>
      <c r="J509" s="117">
        <v>4.6810388322562879</v>
      </c>
      <c r="L509" s="103" t="b">
        <f t="shared" si="30"/>
        <v>1</v>
      </c>
      <c r="AMD509" s="1"/>
      <c r="AME509" s="1"/>
      <c r="AMF509" s="1"/>
      <c r="AMG509" s="1"/>
      <c r="AMH509" s="1"/>
      <c r="AMI509" s="1"/>
    </row>
    <row r="510" spans="1:1023" s="30" customFormat="1">
      <c r="A510" s="109">
        <v>51</v>
      </c>
      <c r="B510" s="108" t="s">
        <v>674</v>
      </c>
      <c r="C510" s="107">
        <v>1</v>
      </c>
      <c r="D510" s="108" t="s">
        <v>15</v>
      </c>
      <c r="E510" s="112">
        <v>2500</v>
      </c>
      <c r="F510" s="110">
        <v>2770</v>
      </c>
      <c r="G510" s="110">
        <v>3090</v>
      </c>
      <c r="H510" s="111">
        <v>2786.6666666666665</v>
      </c>
      <c r="I510" s="118">
        <v>295.35289626704753</v>
      </c>
      <c r="J510" s="117">
        <v>10.598788143554337</v>
      </c>
      <c r="L510" s="103" t="b">
        <f t="shared" si="30"/>
        <v>1</v>
      </c>
      <c r="AMD510" s="1"/>
      <c r="AME510" s="1"/>
      <c r="AMF510" s="1"/>
      <c r="AMG510" s="1"/>
      <c r="AMH510" s="1"/>
      <c r="AMI510" s="1"/>
    </row>
    <row r="511" spans="1:1023" s="30" customFormat="1">
      <c r="A511" s="109">
        <v>52</v>
      </c>
      <c r="B511" s="108" t="s">
        <v>675</v>
      </c>
      <c r="C511" s="107">
        <v>1</v>
      </c>
      <c r="D511" s="108" t="s">
        <v>15</v>
      </c>
      <c r="E511" s="112">
        <v>6500</v>
      </c>
      <c r="F511" s="110">
        <v>7170</v>
      </c>
      <c r="G511" s="110">
        <v>8070</v>
      </c>
      <c r="H511" s="111">
        <v>7246.666666666667</v>
      </c>
      <c r="I511" s="118">
        <v>787.80285181848217</v>
      </c>
      <c r="J511" s="117">
        <v>10.871244505314841</v>
      </c>
      <c r="L511" s="103" t="b">
        <f t="shared" si="30"/>
        <v>1</v>
      </c>
      <c r="AMD511" s="1"/>
      <c r="AME511" s="1"/>
      <c r="AMF511" s="1"/>
      <c r="AMG511" s="1"/>
      <c r="AMH511" s="1"/>
      <c r="AMI511" s="1"/>
    </row>
    <row r="512" spans="1:1023" s="30" customFormat="1">
      <c r="A512" s="109">
        <v>53</v>
      </c>
      <c r="B512" s="108" t="s">
        <v>676</v>
      </c>
      <c r="C512" s="107">
        <v>1</v>
      </c>
      <c r="D512" s="108" t="s">
        <v>15</v>
      </c>
      <c r="E512" s="112">
        <v>6500</v>
      </c>
      <c r="F512" s="110">
        <v>6840</v>
      </c>
      <c r="G512" s="110">
        <v>7230</v>
      </c>
      <c r="H512" s="111">
        <v>6856.666666666667</v>
      </c>
      <c r="I512" s="118">
        <v>365.28527664461552</v>
      </c>
      <c r="J512" s="117">
        <v>5.3274469126584663</v>
      </c>
      <c r="L512" s="103" t="b">
        <f t="shared" si="30"/>
        <v>1</v>
      </c>
      <c r="AMD512" s="1"/>
      <c r="AME512" s="1"/>
      <c r="AMF512" s="1"/>
      <c r="AMG512" s="1"/>
      <c r="AMH512" s="1"/>
      <c r="AMI512" s="1"/>
    </row>
    <row r="513" spans="1:1023" s="30" customFormat="1">
      <c r="A513" s="109">
        <v>54</v>
      </c>
      <c r="B513" s="108" t="s">
        <v>81</v>
      </c>
      <c r="C513" s="107">
        <v>1</v>
      </c>
      <c r="D513" s="108" t="s">
        <v>15</v>
      </c>
      <c r="E513" s="112">
        <v>25600</v>
      </c>
      <c r="F513" s="110">
        <v>28470</v>
      </c>
      <c r="G513" s="110">
        <v>32480</v>
      </c>
      <c r="H513" s="111">
        <v>28850</v>
      </c>
      <c r="I513" s="118">
        <v>3455.7054272608366</v>
      </c>
      <c r="J513" s="117">
        <v>11.978181723607753</v>
      </c>
      <c r="L513" s="103" t="b">
        <f t="shared" si="30"/>
        <v>1</v>
      </c>
      <c r="AMD513" s="1"/>
      <c r="AME513" s="1"/>
      <c r="AMF513" s="1"/>
      <c r="AMG513" s="1"/>
      <c r="AMH513" s="1"/>
      <c r="AMI513" s="1"/>
    </row>
    <row r="514" spans="1:1023" s="30" customFormat="1">
      <c r="A514" s="109">
        <v>55</v>
      </c>
      <c r="B514" s="108" t="s">
        <v>82</v>
      </c>
      <c r="C514" s="107">
        <v>1</v>
      </c>
      <c r="D514" s="108" t="s">
        <v>15</v>
      </c>
      <c r="E514" s="112">
        <v>4500</v>
      </c>
      <c r="F514" s="110">
        <v>5050</v>
      </c>
      <c r="G514" s="110">
        <v>5610</v>
      </c>
      <c r="H514" s="111">
        <v>5053.333333333333</v>
      </c>
      <c r="I514" s="118">
        <v>555.0075074567311</v>
      </c>
      <c r="J514" s="117">
        <v>10.982998168668821</v>
      </c>
      <c r="L514" s="103" t="b">
        <f t="shared" si="30"/>
        <v>1</v>
      </c>
      <c r="AMD514" s="1"/>
      <c r="AME514" s="1"/>
      <c r="AMF514" s="1"/>
      <c r="AMG514" s="1"/>
      <c r="AMH514" s="1"/>
      <c r="AMI514" s="1"/>
    </row>
    <row r="515" spans="1:1023" s="30" customFormat="1">
      <c r="A515" s="109">
        <v>56</v>
      </c>
      <c r="B515" s="108" t="s">
        <v>677</v>
      </c>
      <c r="C515" s="107">
        <v>1</v>
      </c>
      <c r="D515" s="108" t="s">
        <v>15</v>
      </c>
      <c r="E515" s="112">
        <v>4200</v>
      </c>
      <c r="F515" s="110">
        <v>4650</v>
      </c>
      <c r="G515" s="110">
        <v>5220</v>
      </c>
      <c r="H515" s="111">
        <v>4690</v>
      </c>
      <c r="I515" s="118">
        <v>511.17511676528233</v>
      </c>
      <c r="J515" s="117">
        <v>10.899256221008152</v>
      </c>
      <c r="L515" s="103" t="b">
        <f t="shared" si="30"/>
        <v>1</v>
      </c>
      <c r="AMD515" s="1"/>
      <c r="AME515" s="1"/>
      <c r="AMF515" s="1"/>
      <c r="AMG515" s="1"/>
      <c r="AMH515" s="1"/>
      <c r="AMI515" s="1"/>
    </row>
    <row r="516" spans="1:1023" s="30" customFormat="1">
      <c r="A516" s="109">
        <v>57</v>
      </c>
      <c r="B516" s="108" t="s">
        <v>678</v>
      </c>
      <c r="C516" s="107">
        <v>1</v>
      </c>
      <c r="D516" s="108" t="s">
        <v>15</v>
      </c>
      <c r="E516" s="112">
        <v>6500</v>
      </c>
      <c r="F516" s="110">
        <v>7090</v>
      </c>
      <c r="G516" s="110">
        <v>7120</v>
      </c>
      <c r="H516" s="111">
        <v>6903.333333333333</v>
      </c>
      <c r="I516" s="118">
        <v>349.61884007206095</v>
      </c>
      <c r="J516" s="117">
        <v>5.064493096166987</v>
      </c>
      <c r="L516" s="103" t="b">
        <f t="shared" si="30"/>
        <v>1</v>
      </c>
      <c r="AMD516" s="1"/>
      <c r="AME516" s="1"/>
      <c r="AMF516" s="1"/>
      <c r="AMG516" s="1"/>
      <c r="AMH516" s="1"/>
      <c r="AMI516" s="1"/>
    </row>
    <row r="517" spans="1:1023" s="30" customFormat="1">
      <c r="A517" s="109">
        <v>58</v>
      </c>
      <c r="B517" s="108" t="s">
        <v>83</v>
      </c>
      <c r="C517" s="107">
        <v>1</v>
      </c>
      <c r="D517" s="108" t="s">
        <v>19</v>
      </c>
      <c r="E517" s="112">
        <v>4800</v>
      </c>
      <c r="F517" s="110">
        <v>5020</v>
      </c>
      <c r="G517" s="110">
        <v>5270</v>
      </c>
      <c r="H517" s="111">
        <v>5030</v>
      </c>
      <c r="I517" s="118">
        <v>235.15952032609695</v>
      </c>
      <c r="J517" s="117">
        <v>4.6751395691072952</v>
      </c>
      <c r="L517" s="103" t="b">
        <f t="shared" si="30"/>
        <v>1</v>
      </c>
      <c r="AMD517" s="1"/>
      <c r="AME517" s="1"/>
      <c r="AMF517" s="1"/>
      <c r="AMG517" s="1"/>
      <c r="AMH517" s="1"/>
      <c r="AMI517" s="1"/>
    </row>
    <row r="518" spans="1:1023" s="30" customFormat="1">
      <c r="A518" s="109">
        <v>59</v>
      </c>
      <c r="B518" s="108" t="s">
        <v>84</v>
      </c>
      <c r="C518" s="107">
        <v>1</v>
      </c>
      <c r="D518" s="108" t="s">
        <v>19</v>
      </c>
      <c r="E518" s="112">
        <v>5500</v>
      </c>
      <c r="F518" s="110">
        <v>5770</v>
      </c>
      <c r="G518" s="110">
        <v>6550</v>
      </c>
      <c r="H518" s="111">
        <v>5940</v>
      </c>
      <c r="I518" s="118">
        <v>545.25223520862346</v>
      </c>
      <c r="J518" s="117">
        <v>9.1793305590677345</v>
      </c>
      <c r="L518" s="103" t="b">
        <f t="shared" si="30"/>
        <v>1</v>
      </c>
      <c r="AMD518" s="1"/>
      <c r="AME518" s="1"/>
      <c r="AMF518" s="1"/>
      <c r="AMG518" s="1"/>
      <c r="AMH518" s="1"/>
      <c r="AMI518" s="1"/>
    </row>
    <row r="519" spans="1:1023" s="30" customFormat="1">
      <c r="A519" s="109">
        <v>60</v>
      </c>
      <c r="B519" s="108" t="s">
        <v>679</v>
      </c>
      <c r="C519" s="107">
        <v>1</v>
      </c>
      <c r="D519" s="108" t="s">
        <v>19</v>
      </c>
      <c r="E519" s="112">
        <v>4200</v>
      </c>
      <c r="F519" s="110">
        <v>4620</v>
      </c>
      <c r="G519" s="110">
        <v>5330</v>
      </c>
      <c r="H519" s="111">
        <v>4716.666666666667</v>
      </c>
      <c r="I519" s="118">
        <v>571.16839314980768</v>
      </c>
      <c r="J519" s="117">
        <v>12.109577239925251</v>
      </c>
      <c r="L519" s="103" t="b">
        <f t="shared" si="30"/>
        <v>1</v>
      </c>
      <c r="AMD519" s="1"/>
      <c r="AME519" s="1"/>
      <c r="AMF519" s="1"/>
      <c r="AMG519" s="1"/>
      <c r="AMH519" s="1"/>
      <c r="AMI519" s="1"/>
    </row>
    <row r="520" spans="1:1023" s="30" customFormat="1">
      <c r="A520" s="109">
        <v>61</v>
      </c>
      <c r="B520" s="108" t="s">
        <v>680</v>
      </c>
      <c r="C520" s="107">
        <v>1</v>
      </c>
      <c r="D520" s="108" t="s">
        <v>19</v>
      </c>
      <c r="E520" s="112">
        <v>4100</v>
      </c>
      <c r="F520" s="110">
        <v>4620</v>
      </c>
      <c r="G520" s="110">
        <v>5110</v>
      </c>
      <c r="H520" s="111">
        <v>4610</v>
      </c>
      <c r="I520" s="118">
        <v>505.07425196697562</v>
      </c>
      <c r="J520" s="117">
        <v>10.956057526398604</v>
      </c>
      <c r="L520" s="103" t="b">
        <f t="shared" si="30"/>
        <v>1</v>
      </c>
      <c r="AMD520" s="1"/>
      <c r="AME520" s="1"/>
      <c r="AMF520" s="1"/>
      <c r="AMG520" s="1"/>
      <c r="AMH520" s="1"/>
      <c r="AMI520" s="1"/>
    </row>
    <row r="521" spans="1:1023" s="30" customFormat="1">
      <c r="A521" s="109">
        <v>62</v>
      </c>
      <c r="B521" s="108" t="s">
        <v>681</v>
      </c>
      <c r="C521" s="107">
        <v>1</v>
      </c>
      <c r="D521" s="108" t="s">
        <v>19</v>
      </c>
      <c r="E521" s="112">
        <v>25600</v>
      </c>
      <c r="F521" s="110">
        <v>27950</v>
      </c>
      <c r="G521" s="110">
        <v>29410</v>
      </c>
      <c r="H521" s="111">
        <v>27653.333333333332</v>
      </c>
      <c r="I521" s="118">
        <v>1922.2469491023605</v>
      </c>
      <c r="J521" s="117">
        <v>6.9512305295408421</v>
      </c>
      <c r="L521" s="103" t="b">
        <f t="shared" si="30"/>
        <v>1</v>
      </c>
      <c r="AMD521" s="1"/>
      <c r="AME521" s="1"/>
      <c r="AMF521" s="1"/>
      <c r="AMG521" s="1"/>
      <c r="AMH521" s="1"/>
      <c r="AMI521" s="1"/>
    </row>
    <row r="522" spans="1:1023" s="30" customFormat="1">
      <c r="A522" s="109">
        <v>63</v>
      </c>
      <c r="B522" s="108" t="s">
        <v>682</v>
      </c>
      <c r="C522" s="107">
        <v>1</v>
      </c>
      <c r="D522" s="108" t="s">
        <v>19</v>
      </c>
      <c r="E522" s="112">
        <v>14800</v>
      </c>
      <c r="F522" s="110">
        <v>16190</v>
      </c>
      <c r="G522" s="110">
        <v>15870</v>
      </c>
      <c r="H522" s="111">
        <v>15620</v>
      </c>
      <c r="I522" s="118">
        <v>727.94230540613592</v>
      </c>
      <c r="J522" s="117">
        <v>4.6603220576577202</v>
      </c>
      <c r="L522" s="103" t="b">
        <f t="shared" si="30"/>
        <v>1</v>
      </c>
      <c r="AMD522" s="1"/>
      <c r="AME522" s="1"/>
      <c r="AMF522" s="1"/>
      <c r="AMG522" s="1"/>
      <c r="AMH522" s="1"/>
      <c r="AMI522" s="1"/>
    </row>
    <row r="523" spans="1:1023" s="30" customFormat="1">
      <c r="A523" s="109">
        <v>64</v>
      </c>
      <c r="B523" s="108" t="s">
        <v>683</v>
      </c>
      <c r="C523" s="107">
        <v>1</v>
      </c>
      <c r="D523" s="108" t="s">
        <v>15</v>
      </c>
      <c r="E523" s="112">
        <v>1800</v>
      </c>
      <c r="F523" s="110">
        <v>1870</v>
      </c>
      <c r="G523" s="110">
        <v>1940</v>
      </c>
      <c r="H523" s="111">
        <v>1870</v>
      </c>
      <c r="I523" s="118">
        <v>70</v>
      </c>
      <c r="J523" s="117">
        <v>3.7433155080213902</v>
      </c>
      <c r="L523" s="103" t="b">
        <f t="shared" si="30"/>
        <v>1</v>
      </c>
      <c r="AMD523" s="1"/>
      <c r="AME523" s="1"/>
      <c r="AMF523" s="1"/>
      <c r="AMG523" s="1"/>
      <c r="AMH523" s="1"/>
      <c r="AMI523" s="1"/>
    </row>
    <row r="524" spans="1:1023" s="30" customFormat="1">
      <c r="A524" s="109">
        <v>65</v>
      </c>
      <c r="B524" s="108" t="s">
        <v>684</v>
      </c>
      <c r="C524" s="107">
        <v>1</v>
      </c>
      <c r="D524" s="108" t="s">
        <v>19</v>
      </c>
      <c r="E524" s="112">
        <v>14500</v>
      </c>
      <c r="F524" s="110">
        <v>15160</v>
      </c>
      <c r="G524" s="110">
        <v>15890</v>
      </c>
      <c r="H524" s="111">
        <v>15183.333333333334</v>
      </c>
      <c r="I524" s="118">
        <v>695.29370292944077</v>
      </c>
      <c r="J524" s="117">
        <v>4.5793218634211241</v>
      </c>
      <c r="L524" s="103" t="b">
        <f t="shared" si="30"/>
        <v>1</v>
      </c>
      <c r="AMD524" s="1"/>
      <c r="AME524" s="1"/>
      <c r="AMF524" s="1"/>
      <c r="AMG524" s="1"/>
      <c r="AMH524" s="1"/>
      <c r="AMI524" s="1"/>
    </row>
    <row r="525" spans="1:1023" s="30" customFormat="1" ht="31.5">
      <c r="A525" s="109">
        <v>66</v>
      </c>
      <c r="B525" s="108" t="s">
        <v>685</v>
      </c>
      <c r="C525" s="107">
        <v>1</v>
      </c>
      <c r="D525" s="108" t="s">
        <v>15</v>
      </c>
      <c r="E525" s="112">
        <v>2500</v>
      </c>
      <c r="F525" s="110">
        <v>2690</v>
      </c>
      <c r="G525" s="110">
        <v>2870</v>
      </c>
      <c r="H525" s="111">
        <v>2686.6666666666665</v>
      </c>
      <c r="I525" s="118">
        <v>185.02252115170555</v>
      </c>
      <c r="J525" s="117">
        <v>6.8866943356714225</v>
      </c>
      <c r="L525" s="103" t="b">
        <f t="shared" si="30"/>
        <v>1</v>
      </c>
      <c r="AMD525" s="1"/>
      <c r="AME525" s="1"/>
      <c r="AMF525" s="1"/>
      <c r="AMG525" s="1"/>
      <c r="AMH525" s="1"/>
      <c r="AMI525" s="1"/>
    </row>
    <row r="526" spans="1:1023" s="30" customFormat="1" ht="31.5">
      <c r="A526" s="109">
        <v>67</v>
      </c>
      <c r="B526" s="108" t="s">
        <v>686</v>
      </c>
      <c r="C526" s="107">
        <v>1</v>
      </c>
      <c r="D526" s="108" t="s">
        <v>15</v>
      </c>
      <c r="E526" s="112">
        <v>2500</v>
      </c>
      <c r="F526" s="110">
        <v>2790</v>
      </c>
      <c r="G526" s="110">
        <v>2880</v>
      </c>
      <c r="H526" s="111">
        <v>2723.3333333333335</v>
      </c>
      <c r="I526" s="118">
        <v>198.57828011475308</v>
      </c>
      <c r="J526" s="117">
        <v>7.2917361119248376</v>
      </c>
      <c r="L526" s="103" t="b">
        <f t="shared" si="30"/>
        <v>1</v>
      </c>
      <c r="AMD526" s="1"/>
      <c r="AME526" s="1"/>
      <c r="AMF526" s="1"/>
      <c r="AMG526" s="1"/>
      <c r="AMH526" s="1"/>
      <c r="AMI526" s="1"/>
    </row>
    <row r="527" spans="1:1023" s="30" customFormat="1" ht="31.5">
      <c r="A527" s="109">
        <v>68</v>
      </c>
      <c r="B527" s="108" t="s">
        <v>687</v>
      </c>
      <c r="C527" s="107">
        <v>1</v>
      </c>
      <c r="D527" s="108" t="s">
        <v>15</v>
      </c>
      <c r="E527" s="112">
        <v>5600</v>
      </c>
      <c r="F527" s="110">
        <v>6130</v>
      </c>
      <c r="G527" s="110">
        <v>6010</v>
      </c>
      <c r="H527" s="111">
        <v>5913.333333333333</v>
      </c>
      <c r="I527" s="118">
        <v>277.90885796126275</v>
      </c>
      <c r="J527" s="117">
        <v>4.6996988381273299</v>
      </c>
      <c r="L527" s="103" t="b">
        <f t="shared" si="30"/>
        <v>1</v>
      </c>
      <c r="AMD527" s="1"/>
      <c r="AME527" s="1"/>
      <c r="AMF527" s="1"/>
      <c r="AMG527" s="1"/>
      <c r="AMH527" s="1"/>
      <c r="AMI527" s="1"/>
    </row>
    <row r="528" spans="1:1023" s="30" customFormat="1" ht="31.5">
      <c r="A528" s="109">
        <v>69</v>
      </c>
      <c r="B528" s="108" t="s">
        <v>688</v>
      </c>
      <c r="C528" s="107">
        <v>1</v>
      </c>
      <c r="D528" s="108" t="s">
        <v>15</v>
      </c>
      <c r="E528" s="112">
        <v>5600</v>
      </c>
      <c r="F528" s="110">
        <v>6270</v>
      </c>
      <c r="G528" s="110">
        <v>7260</v>
      </c>
      <c r="H528" s="111">
        <v>6376.666666666667</v>
      </c>
      <c r="I528" s="118">
        <v>835.1247411814212</v>
      </c>
      <c r="J528" s="117">
        <v>13.096571999708642</v>
      </c>
      <c r="L528" s="103" t="b">
        <f t="shared" si="30"/>
        <v>1</v>
      </c>
      <c r="AMD528" s="1"/>
      <c r="AME528" s="1"/>
      <c r="AMF528" s="1"/>
      <c r="AMG528" s="1"/>
      <c r="AMH528" s="1"/>
      <c r="AMI528" s="1"/>
    </row>
    <row r="529" spans="1:1023" s="30" customFormat="1">
      <c r="A529" s="109">
        <v>70</v>
      </c>
      <c r="B529" s="108" t="s">
        <v>689</v>
      </c>
      <c r="C529" s="107">
        <v>1</v>
      </c>
      <c r="D529" s="108" t="s">
        <v>15</v>
      </c>
      <c r="E529" s="112">
        <v>4500</v>
      </c>
      <c r="F529" s="110">
        <v>4830</v>
      </c>
      <c r="G529" s="110">
        <v>5280</v>
      </c>
      <c r="H529" s="111">
        <v>4870</v>
      </c>
      <c r="I529" s="118">
        <v>391.53543900903787</v>
      </c>
      <c r="J529" s="117">
        <v>8.0397420741075543</v>
      </c>
      <c r="L529" s="103" t="b">
        <f t="shared" si="30"/>
        <v>1</v>
      </c>
      <c r="AMD529" s="1"/>
      <c r="AME529" s="1"/>
      <c r="AMF529" s="1"/>
      <c r="AMG529" s="1"/>
      <c r="AMH529" s="1"/>
      <c r="AMI529" s="1"/>
    </row>
    <row r="530" spans="1:1023" s="30" customFormat="1">
      <c r="A530" s="109">
        <v>71</v>
      </c>
      <c r="B530" s="108" t="s">
        <v>690</v>
      </c>
      <c r="C530" s="107">
        <v>1</v>
      </c>
      <c r="D530" s="108" t="s">
        <v>15</v>
      </c>
      <c r="E530" s="112">
        <v>4580</v>
      </c>
      <c r="F530" s="110">
        <v>4980</v>
      </c>
      <c r="G530" s="110">
        <v>5420</v>
      </c>
      <c r="H530" s="111">
        <v>4993.333333333333</v>
      </c>
      <c r="I530" s="118">
        <v>420.15870017569949</v>
      </c>
      <c r="J530" s="117">
        <v>8.41439319443991</v>
      </c>
      <c r="L530" s="103" t="b">
        <f t="shared" si="30"/>
        <v>1</v>
      </c>
      <c r="AMD530" s="1"/>
      <c r="AME530" s="1"/>
      <c r="AMF530" s="1"/>
      <c r="AMG530" s="1"/>
      <c r="AMH530" s="1"/>
      <c r="AMI530" s="1"/>
    </row>
    <row r="531" spans="1:1023" s="30" customFormat="1">
      <c r="A531" s="109">
        <v>72</v>
      </c>
      <c r="B531" s="108" t="s">
        <v>691</v>
      </c>
      <c r="C531" s="107">
        <v>1</v>
      </c>
      <c r="D531" s="108" t="s">
        <v>15</v>
      </c>
      <c r="E531" s="112">
        <v>1500</v>
      </c>
      <c r="F531" s="110">
        <v>1620</v>
      </c>
      <c r="G531" s="110">
        <v>1650</v>
      </c>
      <c r="H531" s="111">
        <v>1590</v>
      </c>
      <c r="I531" s="118">
        <v>79.372539331937716</v>
      </c>
      <c r="J531" s="117">
        <v>4.9919836057822469</v>
      </c>
      <c r="L531" s="103" t="b">
        <f t="shared" si="30"/>
        <v>1</v>
      </c>
      <c r="AMD531" s="1"/>
      <c r="AME531" s="1"/>
      <c r="AMF531" s="1"/>
      <c r="AMG531" s="1"/>
      <c r="AMH531" s="1"/>
      <c r="AMI531" s="1"/>
    </row>
    <row r="532" spans="1:1023" s="30" customFormat="1">
      <c r="A532" s="109">
        <v>73</v>
      </c>
      <c r="B532" s="108" t="s">
        <v>692</v>
      </c>
      <c r="C532" s="107">
        <v>1</v>
      </c>
      <c r="D532" s="108" t="s">
        <v>15</v>
      </c>
      <c r="E532" s="112">
        <v>23500</v>
      </c>
      <c r="F532" s="110">
        <v>25140</v>
      </c>
      <c r="G532" s="110">
        <v>26110</v>
      </c>
      <c r="H532" s="111">
        <v>24916.666666666668</v>
      </c>
      <c r="I532" s="118">
        <v>1319.2548401780959</v>
      </c>
      <c r="J532" s="117">
        <v>5.2946682548953685</v>
      </c>
      <c r="L532" s="103" t="b">
        <f t="shared" si="30"/>
        <v>1</v>
      </c>
      <c r="AMD532" s="1"/>
      <c r="AME532" s="1"/>
      <c r="AMF532" s="1"/>
      <c r="AMG532" s="1"/>
      <c r="AMH532" s="1"/>
      <c r="AMI532" s="1"/>
    </row>
    <row r="533" spans="1:1023" s="30" customFormat="1">
      <c r="A533" s="109">
        <v>74</v>
      </c>
      <c r="B533" s="108" t="s">
        <v>693</v>
      </c>
      <c r="C533" s="107">
        <v>1</v>
      </c>
      <c r="D533" s="108" t="s">
        <v>15</v>
      </c>
      <c r="E533" s="112">
        <v>23500</v>
      </c>
      <c r="F533" s="110">
        <v>26250</v>
      </c>
      <c r="G533" s="110">
        <v>29530</v>
      </c>
      <c r="H533" s="111">
        <v>26426.666666666668</v>
      </c>
      <c r="I533" s="118">
        <v>3018.8794830753568</v>
      </c>
      <c r="J533" s="117">
        <v>11.42361055654146</v>
      </c>
      <c r="L533" s="103" t="b">
        <f t="shared" si="30"/>
        <v>1</v>
      </c>
      <c r="AMD533" s="1"/>
      <c r="AME533" s="1"/>
      <c r="AMF533" s="1"/>
      <c r="AMG533" s="1"/>
      <c r="AMH533" s="1"/>
      <c r="AMI533" s="1"/>
    </row>
    <row r="534" spans="1:1023" s="30" customFormat="1">
      <c r="A534" s="109">
        <v>75</v>
      </c>
      <c r="B534" s="108" t="s">
        <v>694</v>
      </c>
      <c r="C534" s="107">
        <v>1</v>
      </c>
      <c r="D534" s="108" t="s">
        <v>15</v>
      </c>
      <c r="E534" s="112">
        <v>7500</v>
      </c>
      <c r="F534" s="110">
        <v>8340</v>
      </c>
      <c r="G534" s="110">
        <v>8060</v>
      </c>
      <c r="H534" s="111">
        <v>7966.666666666667</v>
      </c>
      <c r="I534" s="118">
        <v>427.70706486254505</v>
      </c>
      <c r="J534" s="117">
        <v>5.368707927144917</v>
      </c>
      <c r="L534" s="103" t="b">
        <f t="shared" si="30"/>
        <v>1</v>
      </c>
      <c r="AMD534" s="1"/>
      <c r="AME534" s="1"/>
      <c r="AMF534" s="1"/>
      <c r="AMG534" s="1"/>
      <c r="AMH534" s="1"/>
      <c r="AMI534" s="1"/>
    </row>
    <row r="535" spans="1:1023" s="30" customFormat="1">
      <c r="A535" s="109">
        <v>76</v>
      </c>
      <c r="B535" s="108" t="s">
        <v>695</v>
      </c>
      <c r="C535" s="107">
        <v>1</v>
      </c>
      <c r="D535" s="108" t="s">
        <v>15</v>
      </c>
      <c r="E535" s="112">
        <v>15600</v>
      </c>
      <c r="F535" s="110">
        <v>17070</v>
      </c>
      <c r="G535" s="110">
        <v>16870</v>
      </c>
      <c r="H535" s="111">
        <v>16513.333333333332</v>
      </c>
      <c r="I535" s="118">
        <v>797.26616216501577</v>
      </c>
      <c r="J535" s="117">
        <v>4.8280147083065144</v>
      </c>
      <c r="L535" s="103" t="b">
        <f t="shared" si="30"/>
        <v>1</v>
      </c>
      <c r="AMD535" s="1"/>
      <c r="AME535" s="1"/>
      <c r="AMF535" s="1"/>
      <c r="AMG535" s="1"/>
      <c r="AMH535" s="1"/>
      <c r="AMI535" s="1"/>
    </row>
    <row r="536" spans="1:1023" s="30" customFormat="1">
      <c r="A536" s="109">
        <v>77</v>
      </c>
      <c r="B536" s="108" t="s">
        <v>696</v>
      </c>
      <c r="C536" s="107">
        <v>1</v>
      </c>
      <c r="D536" s="108" t="s">
        <v>15</v>
      </c>
      <c r="E536" s="112">
        <v>5600</v>
      </c>
      <c r="F536" s="110">
        <v>5820</v>
      </c>
      <c r="G536" s="110">
        <v>7220</v>
      </c>
      <c r="H536" s="111">
        <v>6213.333333333333</v>
      </c>
      <c r="I536" s="118">
        <v>878.71117742597073</v>
      </c>
      <c r="J536" s="117">
        <v>14.142347276169057</v>
      </c>
      <c r="L536" s="103" t="b">
        <f t="shared" si="30"/>
        <v>1</v>
      </c>
      <c r="AMD536" s="1"/>
      <c r="AME536" s="1"/>
      <c r="AMF536" s="1"/>
      <c r="AMG536" s="1"/>
      <c r="AMH536" s="1"/>
      <c r="AMI536" s="1"/>
    </row>
    <row r="537" spans="1:1023" s="30" customFormat="1">
      <c r="A537" s="109">
        <v>78</v>
      </c>
      <c r="B537" s="108" t="s">
        <v>697</v>
      </c>
      <c r="C537" s="107">
        <v>1</v>
      </c>
      <c r="D537" s="108" t="s">
        <v>15</v>
      </c>
      <c r="E537" s="112">
        <v>8500</v>
      </c>
      <c r="F537" s="110">
        <v>9570</v>
      </c>
      <c r="G537" s="110">
        <v>9140</v>
      </c>
      <c r="H537" s="111">
        <v>9070</v>
      </c>
      <c r="I537" s="118">
        <v>538.42362503887216</v>
      </c>
      <c r="J537" s="117">
        <v>5.9363133962389432</v>
      </c>
      <c r="L537" s="103" t="b">
        <f t="shared" si="30"/>
        <v>1</v>
      </c>
      <c r="AMD537" s="1"/>
      <c r="AME537" s="1"/>
      <c r="AMF537" s="1"/>
      <c r="AMG537" s="1"/>
      <c r="AMH537" s="1"/>
      <c r="AMI537" s="1"/>
    </row>
    <row r="538" spans="1:1023" s="30" customFormat="1">
      <c r="A538" s="109">
        <v>79</v>
      </c>
      <c r="B538" s="108" t="s">
        <v>698</v>
      </c>
      <c r="C538" s="107">
        <v>1</v>
      </c>
      <c r="D538" s="108" t="s">
        <v>15</v>
      </c>
      <c r="E538" s="112">
        <v>4500</v>
      </c>
      <c r="F538" s="110">
        <v>4820</v>
      </c>
      <c r="G538" s="110">
        <v>5570</v>
      </c>
      <c r="H538" s="111">
        <v>4963.333333333333</v>
      </c>
      <c r="I538" s="118">
        <v>549.21155608138224</v>
      </c>
      <c r="J538" s="117">
        <v>11.065377221250147</v>
      </c>
      <c r="L538" s="103" t="b">
        <f t="shared" si="30"/>
        <v>1</v>
      </c>
      <c r="AMD538" s="1"/>
      <c r="AME538" s="1"/>
      <c r="AMF538" s="1"/>
      <c r="AMG538" s="1"/>
      <c r="AMH538" s="1"/>
      <c r="AMI538" s="1"/>
    </row>
    <row r="539" spans="1:1023" s="30" customFormat="1">
      <c r="A539" s="109">
        <v>80</v>
      </c>
      <c r="B539" s="108" t="s">
        <v>85</v>
      </c>
      <c r="C539" s="107">
        <v>1</v>
      </c>
      <c r="D539" s="108" t="s">
        <v>15</v>
      </c>
      <c r="E539" s="112">
        <v>4500</v>
      </c>
      <c r="F539" s="110">
        <v>5040</v>
      </c>
      <c r="G539" s="110">
        <v>5100</v>
      </c>
      <c r="H539" s="111">
        <v>4880</v>
      </c>
      <c r="I539" s="118">
        <v>330.4542328371661</v>
      </c>
      <c r="J539" s="117">
        <v>6.7716031319091412</v>
      </c>
      <c r="L539" s="103" t="b">
        <f t="shared" si="30"/>
        <v>1</v>
      </c>
      <c r="AMD539" s="1"/>
      <c r="AME539" s="1"/>
      <c r="AMF539" s="1"/>
      <c r="AMG539" s="1"/>
      <c r="AMH539" s="1"/>
      <c r="AMI539" s="1"/>
    </row>
    <row r="540" spans="1:1023" s="30" customFormat="1">
      <c r="A540" s="109">
        <v>81</v>
      </c>
      <c r="B540" s="108" t="s">
        <v>699</v>
      </c>
      <c r="C540" s="107">
        <v>1</v>
      </c>
      <c r="D540" s="108" t="s">
        <v>15</v>
      </c>
      <c r="E540" s="112">
        <v>11500</v>
      </c>
      <c r="F540" s="110">
        <v>12540</v>
      </c>
      <c r="G540" s="110">
        <v>13900</v>
      </c>
      <c r="H540" s="111">
        <v>12646.666666666666</v>
      </c>
      <c r="I540" s="118">
        <v>1203.5503036156542</v>
      </c>
      <c r="J540" s="117">
        <v>9.5167393538401761</v>
      </c>
      <c r="L540" s="103" t="b">
        <f t="shared" si="30"/>
        <v>1</v>
      </c>
      <c r="AMD540" s="1"/>
      <c r="AME540" s="1"/>
      <c r="AMF540" s="1"/>
      <c r="AMG540" s="1"/>
      <c r="AMH540" s="1"/>
      <c r="AMI540" s="1"/>
    </row>
    <row r="541" spans="1:1023" s="30" customFormat="1">
      <c r="A541" s="109">
        <v>82</v>
      </c>
      <c r="B541" s="108" t="s">
        <v>700</v>
      </c>
      <c r="C541" s="107">
        <v>1</v>
      </c>
      <c r="D541" s="108" t="s">
        <v>15</v>
      </c>
      <c r="E541" s="112">
        <v>14500</v>
      </c>
      <c r="F541" s="110">
        <v>15950</v>
      </c>
      <c r="G541" s="110">
        <v>15670</v>
      </c>
      <c r="H541" s="111">
        <v>15373.333333333334</v>
      </c>
      <c r="I541" s="118">
        <v>769.17704940626857</v>
      </c>
      <c r="J541" s="117">
        <v>5.0033199224171847</v>
      </c>
      <c r="L541" s="103" t="b">
        <f t="shared" si="30"/>
        <v>1</v>
      </c>
      <c r="AMD541" s="1"/>
      <c r="AME541" s="1"/>
      <c r="AMF541" s="1"/>
      <c r="AMG541" s="1"/>
      <c r="AMH541" s="1"/>
      <c r="AMI541" s="1"/>
    </row>
    <row r="542" spans="1:1023" s="30" customFormat="1">
      <c r="A542" s="109">
        <v>83</v>
      </c>
      <c r="B542" s="108" t="s">
        <v>701</v>
      </c>
      <c r="C542" s="107">
        <v>1</v>
      </c>
      <c r="D542" s="108" t="s">
        <v>15</v>
      </c>
      <c r="E542" s="112">
        <v>4600</v>
      </c>
      <c r="F542" s="110">
        <v>4780</v>
      </c>
      <c r="G542" s="110">
        <v>5280</v>
      </c>
      <c r="H542" s="111">
        <v>4886.666666666667</v>
      </c>
      <c r="I542" s="118">
        <v>352.32560697930165</v>
      </c>
      <c r="J542" s="117">
        <v>7.2099373870252723</v>
      </c>
      <c r="L542" s="103" t="b">
        <f t="shared" si="30"/>
        <v>1</v>
      </c>
      <c r="AMD542" s="1"/>
      <c r="AME542" s="1"/>
      <c r="AMF542" s="1"/>
      <c r="AMG542" s="1"/>
      <c r="AMH542" s="1"/>
      <c r="AMI542" s="1"/>
    </row>
    <row r="543" spans="1:1023" s="30" customFormat="1">
      <c r="A543" s="109">
        <v>84</v>
      </c>
      <c r="B543" s="108" t="s">
        <v>54</v>
      </c>
      <c r="C543" s="107">
        <v>1</v>
      </c>
      <c r="D543" s="108" t="s">
        <v>15</v>
      </c>
      <c r="E543" s="112">
        <v>10500</v>
      </c>
      <c r="F543" s="110">
        <v>11450</v>
      </c>
      <c r="G543" s="110">
        <v>12160</v>
      </c>
      <c r="H543" s="111">
        <v>11370</v>
      </c>
      <c r="I543" s="118">
        <v>832.88654689579425</v>
      </c>
      <c r="J543" s="117">
        <v>7.325299444993794</v>
      </c>
      <c r="L543" s="103" t="b">
        <f t="shared" si="30"/>
        <v>1</v>
      </c>
      <c r="AMD543" s="1"/>
      <c r="AME543" s="1"/>
      <c r="AMF543" s="1"/>
      <c r="AMG543" s="1"/>
      <c r="AMH543" s="1"/>
      <c r="AMI543" s="1"/>
    </row>
    <row r="544" spans="1:1023" s="30" customFormat="1">
      <c r="A544" s="109">
        <v>85</v>
      </c>
      <c r="B544" s="108" t="s">
        <v>702</v>
      </c>
      <c r="C544" s="107">
        <v>1</v>
      </c>
      <c r="D544" s="108" t="s">
        <v>15</v>
      </c>
      <c r="E544" s="112">
        <v>7800</v>
      </c>
      <c r="F544" s="110">
        <v>8390</v>
      </c>
      <c r="G544" s="110">
        <v>9280</v>
      </c>
      <c r="H544" s="111">
        <v>8490</v>
      </c>
      <c r="I544" s="118">
        <v>745.0503338701352</v>
      </c>
      <c r="J544" s="117">
        <v>8.7756223070687298</v>
      </c>
      <c r="L544" s="103" t="b">
        <f t="shared" si="30"/>
        <v>1</v>
      </c>
      <c r="AMD544" s="1"/>
      <c r="AME544" s="1"/>
      <c r="AMF544" s="1"/>
      <c r="AMG544" s="1"/>
      <c r="AMH544" s="1"/>
      <c r="AMI544" s="1"/>
    </row>
    <row r="545" spans="1:1023" s="30" customFormat="1">
      <c r="A545" s="109">
        <v>86</v>
      </c>
      <c r="B545" s="108" t="s">
        <v>703</v>
      </c>
      <c r="C545" s="107">
        <v>1</v>
      </c>
      <c r="D545" s="108" t="s">
        <v>15</v>
      </c>
      <c r="E545" s="112">
        <v>9500</v>
      </c>
      <c r="F545" s="110">
        <v>10600</v>
      </c>
      <c r="G545" s="110">
        <v>11890</v>
      </c>
      <c r="H545" s="111">
        <v>10663.333333333334</v>
      </c>
      <c r="I545" s="118">
        <v>1196.2580546576619</v>
      </c>
      <c r="J545" s="117">
        <v>11.218425020234402</v>
      </c>
      <c r="L545" s="103" t="b">
        <f t="shared" si="30"/>
        <v>1</v>
      </c>
      <c r="AMD545" s="1"/>
      <c r="AME545" s="1"/>
      <c r="AMF545" s="1"/>
      <c r="AMG545" s="1"/>
      <c r="AMH545" s="1"/>
      <c r="AMI545" s="1"/>
    </row>
    <row r="546" spans="1:1023" s="30" customFormat="1">
      <c r="A546" s="109">
        <v>87</v>
      </c>
      <c r="B546" s="108" t="s">
        <v>704</v>
      </c>
      <c r="C546" s="107">
        <v>1</v>
      </c>
      <c r="D546" s="108" t="s">
        <v>15</v>
      </c>
      <c r="E546" s="112">
        <v>7800</v>
      </c>
      <c r="F546" s="110">
        <v>8580</v>
      </c>
      <c r="G546" s="110">
        <v>8680</v>
      </c>
      <c r="H546" s="111">
        <v>8353.3333333333339</v>
      </c>
      <c r="I546" s="118">
        <v>481.80217240412412</v>
      </c>
      <c r="J546" s="117">
        <v>5.7677833887165697</v>
      </c>
      <c r="L546" s="103" t="b">
        <f t="shared" si="30"/>
        <v>1</v>
      </c>
      <c r="AMD546" s="1"/>
      <c r="AME546" s="1"/>
      <c r="AMF546" s="1"/>
      <c r="AMG546" s="1"/>
      <c r="AMH546" s="1"/>
      <c r="AMI546" s="1"/>
    </row>
    <row r="547" spans="1:1023" s="30" customFormat="1">
      <c r="A547" s="109">
        <v>88</v>
      </c>
      <c r="B547" s="108" t="s">
        <v>705</v>
      </c>
      <c r="C547" s="107">
        <v>1</v>
      </c>
      <c r="D547" s="108" t="s">
        <v>15</v>
      </c>
      <c r="E547" s="112">
        <v>6900</v>
      </c>
      <c r="F547" s="110">
        <v>7540</v>
      </c>
      <c r="G547" s="110">
        <v>8490</v>
      </c>
      <c r="H547" s="111">
        <v>7643.333333333333</v>
      </c>
      <c r="I547" s="118">
        <v>800.02083306207305</v>
      </c>
      <c r="J547" s="117">
        <v>10.466910157811684</v>
      </c>
      <c r="L547" s="103" t="b">
        <f t="shared" si="30"/>
        <v>1</v>
      </c>
      <c r="AMD547" s="1"/>
      <c r="AME547" s="1"/>
      <c r="AMF547" s="1"/>
      <c r="AMG547" s="1"/>
      <c r="AMH547" s="1"/>
      <c r="AMI547" s="1"/>
    </row>
    <row r="548" spans="1:1023" s="30" customFormat="1">
      <c r="A548" s="109">
        <v>89</v>
      </c>
      <c r="B548" s="108" t="s">
        <v>706</v>
      </c>
      <c r="C548" s="107">
        <v>1</v>
      </c>
      <c r="D548" s="108" t="s">
        <v>15</v>
      </c>
      <c r="E548" s="112">
        <v>6900</v>
      </c>
      <c r="F548" s="110">
        <v>7470</v>
      </c>
      <c r="G548" s="110">
        <v>8120</v>
      </c>
      <c r="H548" s="111">
        <v>7496.666666666667</v>
      </c>
      <c r="I548" s="118">
        <v>610.43700193659083</v>
      </c>
      <c r="J548" s="117">
        <v>8.142779038727312</v>
      </c>
      <c r="L548" s="103" t="b">
        <f t="shared" si="30"/>
        <v>1</v>
      </c>
      <c r="AMD548" s="1"/>
      <c r="AME548" s="1"/>
      <c r="AMF548" s="1"/>
      <c r="AMG548" s="1"/>
      <c r="AMH548" s="1"/>
      <c r="AMI548" s="1"/>
    </row>
    <row r="549" spans="1:1023" s="30" customFormat="1">
      <c r="A549" s="109">
        <v>90</v>
      </c>
      <c r="B549" s="108" t="s">
        <v>707</v>
      </c>
      <c r="C549" s="107">
        <v>1</v>
      </c>
      <c r="D549" s="108" t="s">
        <v>15</v>
      </c>
      <c r="E549" s="112">
        <v>14800</v>
      </c>
      <c r="F549" s="110">
        <v>15920</v>
      </c>
      <c r="G549" s="110">
        <v>17370</v>
      </c>
      <c r="H549" s="111">
        <v>16030</v>
      </c>
      <c r="I549" s="118">
        <v>1288.5262899917875</v>
      </c>
      <c r="J549" s="117">
        <v>8.0382176543467718</v>
      </c>
      <c r="L549" s="103" t="b">
        <f t="shared" si="30"/>
        <v>1</v>
      </c>
      <c r="AMD549" s="1"/>
      <c r="AME549" s="1"/>
      <c r="AMF549" s="1"/>
      <c r="AMG549" s="1"/>
      <c r="AMH549" s="1"/>
      <c r="AMI549" s="1"/>
    </row>
    <row r="550" spans="1:1023" s="30" customFormat="1">
      <c r="A550" s="109">
        <v>91</v>
      </c>
      <c r="B550" s="108" t="s">
        <v>708</v>
      </c>
      <c r="C550" s="107">
        <v>1</v>
      </c>
      <c r="D550" s="108" t="s">
        <v>15</v>
      </c>
      <c r="E550" s="112">
        <v>4500</v>
      </c>
      <c r="F550" s="110">
        <v>4860</v>
      </c>
      <c r="G550" s="110">
        <v>4830</v>
      </c>
      <c r="H550" s="111">
        <v>4730</v>
      </c>
      <c r="I550" s="118">
        <v>199.74984355438178</v>
      </c>
      <c r="J550" s="117">
        <v>4.2230410899446467</v>
      </c>
      <c r="L550" s="103" t="b">
        <f t="shared" si="30"/>
        <v>1</v>
      </c>
      <c r="AMD550" s="1"/>
      <c r="AME550" s="1"/>
      <c r="AMF550" s="1"/>
      <c r="AMG550" s="1"/>
      <c r="AMH550" s="1"/>
      <c r="AMI550" s="1"/>
    </row>
    <row r="551" spans="1:1023" s="30" customFormat="1">
      <c r="A551" s="109">
        <v>92</v>
      </c>
      <c r="B551" s="108" t="s">
        <v>709</v>
      </c>
      <c r="C551" s="107">
        <v>1</v>
      </c>
      <c r="D551" s="108" t="s">
        <v>15</v>
      </c>
      <c r="E551" s="112">
        <v>3500</v>
      </c>
      <c r="F551" s="110">
        <v>3830</v>
      </c>
      <c r="G551" s="110">
        <v>4290</v>
      </c>
      <c r="H551" s="111">
        <v>3873.3333333333335</v>
      </c>
      <c r="I551" s="118">
        <v>396.7786956646404</v>
      </c>
      <c r="J551" s="117">
        <v>10.243856170343555</v>
      </c>
      <c r="L551" s="103" t="b">
        <f t="shared" si="30"/>
        <v>1</v>
      </c>
      <c r="AMD551" s="1"/>
      <c r="AME551" s="1"/>
      <c r="AMF551" s="1"/>
      <c r="AMG551" s="1"/>
      <c r="AMH551" s="1"/>
      <c r="AMI551" s="1"/>
    </row>
    <row r="552" spans="1:1023" s="30" customFormat="1">
      <c r="A552" s="109">
        <v>93</v>
      </c>
      <c r="B552" s="108" t="s">
        <v>710</v>
      </c>
      <c r="C552" s="107">
        <v>1</v>
      </c>
      <c r="D552" s="108" t="s">
        <v>15</v>
      </c>
      <c r="E552" s="112">
        <v>4100</v>
      </c>
      <c r="F552" s="110">
        <v>4610</v>
      </c>
      <c r="G552" s="110">
        <v>4650</v>
      </c>
      <c r="H552" s="111">
        <v>4453.333333333333</v>
      </c>
      <c r="I552" s="118">
        <v>306.64855018951801</v>
      </c>
      <c r="J552" s="117">
        <v>6.8858207377885785</v>
      </c>
      <c r="L552" s="103" t="b">
        <f t="shared" si="30"/>
        <v>1</v>
      </c>
      <c r="AMD552" s="1"/>
      <c r="AME552" s="1"/>
      <c r="AMF552" s="1"/>
      <c r="AMG552" s="1"/>
      <c r="AMH552" s="1"/>
      <c r="AMI552" s="1"/>
    </row>
    <row r="553" spans="1:1023" s="30" customFormat="1">
      <c r="A553" s="109">
        <v>94</v>
      </c>
      <c r="B553" s="108" t="s">
        <v>711</v>
      </c>
      <c r="C553" s="107">
        <v>1</v>
      </c>
      <c r="D553" s="108" t="s">
        <v>15</v>
      </c>
      <c r="E553" s="112">
        <v>5500</v>
      </c>
      <c r="F553" s="110">
        <v>6000</v>
      </c>
      <c r="G553" s="110">
        <v>6190</v>
      </c>
      <c r="H553" s="111">
        <v>5896.666666666667</v>
      </c>
      <c r="I553" s="118">
        <v>356.41735835019784</v>
      </c>
      <c r="J553" s="117">
        <v>6.0443870833837963</v>
      </c>
      <c r="L553" s="103" t="b">
        <f t="shared" si="30"/>
        <v>1</v>
      </c>
      <c r="AMD553" s="1"/>
      <c r="AME553" s="1"/>
      <c r="AMF553" s="1"/>
      <c r="AMG553" s="1"/>
      <c r="AMH553" s="1"/>
      <c r="AMI553" s="1"/>
    </row>
    <row r="554" spans="1:1023" s="30" customFormat="1">
      <c r="A554" s="109">
        <v>95</v>
      </c>
      <c r="B554" s="108" t="s">
        <v>712</v>
      </c>
      <c r="C554" s="107">
        <v>1</v>
      </c>
      <c r="D554" s="108" t="s">
        <v>15</v>
      </c>
      <c r="E554" s="112">
        <v>6500</v>
      </c>
      <c r="F554" s="110">
        <v>6850</v>
      </c>
      <c r="G554" s="110">
        <v>8100</v>
      </c>
      <c r="H554" s="111">
        <v>7150</v>
      </c>
      <c r="I554" s="118">
        <v>841.13019206303613</v>
      </c>
      <c r="J554" s="117">
        <v>11.764058630252254</v>
      </c>
      <c r="L554" s="103" t="b">
        <f t="shared" si="30"/>
        <v>1</v>
      </c>
      <c r="AMD554" s="1"/>
      <c r="AME554" s="1"/>
      <c r="AMF554" s="1"/>
      <c r="AMG554" s="1"/>
      <c r="AMH554" s="1"/>
      <c r="AMI554" s="1"/>
    </row>
    <row r="555" spans="1:1023" s="30" customFormat="1">
      <c r="A555" s="109">
        <v>96</v>
      </c>
      <c r="B555" s="108" t="s">
        <v>713</v>
      </c>
      <c r="C555" s="107">
        <v>1</v>
      </c>
      <c r="D555" s="108" t="s">
        <v>15</v>
      </c>
      <c r="E555" s="112">
        <v>6300</v>
      </c>
      <c r="F555" s="110">
        <v>6990</v>
      </c>
      <c r="G555" s="110">
        <v>7070</v>
      </c>
      <c r="H555" s="111">
        <v>6786.666666666667</v>
      </c>
      <c r="I555" s="118">
        <v>423.35957923889396</v>
      </c>
      <c r="J555" s="117">
        <v>6.2381077490996164</v>
      </c>
      <c r="L555" s="103" t="b">
        <f t="shared" si="30"/>
        <v>1</v>
      </c>
      <c r="AMD555" s="1"/>
      <c r="AME555" s="1"/>
      <c r="AMF555" s="1"/>
      <c r="AMG555" s="1"/>
      <c r="AMH555" s="1"/>
      <c r="AMI555" s="1"/>
    </row>
    <row r="556" spans="1:1023" s="30" customFormat="1">
      <c r="A556" s="109">
        <v>97</v>
      </c>
      <c r="B556" s="108" t="s">
        <v>714</v>
      </c>
      <c r="C556" s="107">
        <v>1</v>
      </c>
      <c r="D556" s="108" t="s">
        <v>15</v>
      </c>
      <c r="E556" s="112">
        <v>4700</v>
      </c>
      <c r="F556" s="110">
        <v>5030</v>
      </c>
      <c r="G556" s="110">
        <v>5390</v>
      </c>
      <c r="H556" s="111">
        <v>5040</v>
      </c>
      <c r="I556" s="118">
        <v>345.10867853474792</v>
      </c>
      <c r="J556" s="117">
        <v>6.8473944153719826</v>
      </c>
      <c r="L556" s="103" t="b">
        <f t="shared" si="30"/>
        <v>1</v>
      </c>
      <c r="AMD556" s="1"/>
      <c r="AME556" s="1"/>
      <c r="AMF556" s="1"/>
      <c r="AMG556" s="1"/>
      <c r="AMH556" s="1"/>
      <c r="AMI556" s="1"/>
    </row>
    <row r="557" spans="1:1023" s="30" customFormat="1">
      <c r="A557" s="109">
        <v>98</v>
      </c>
      <c r="B557" s="108" t="s">
        <v>715</v>
      </c>
      <c r="C557" s="107">
        <v>1</v>
      </c>
      <c r="D557" s="108" t="s">
        <v>15</v>
      </c>
      <c r="E557" s="112">
        <v>14500</v>
      </c>
      <c r="F557" s="110">
        <v>16170</v>
      </c>
      <c r="G557" s="110">
        <v>15590</v>
      </c>
      <c r="H557" s="111">
        <v>15420</v>
      </c>
      <c r="I557" s="118">
        <v>847.87970844925871</v>
      </c>
      <c r="J557" s="117">
        <v>5.4985713907215219</v>
      </c>
      <c r="L557" s="103" t="b">
        <f t="shared" si="30"/>
        <v>1</v>
      </c>
      <c r="AMD557" s="1"/>
      <c r="AME557" s="1"/>
      <c r="AMF557" s="1"/>
      <c r="AMG557" s="1"/>
      <c r="AMH557" s="1"/>
      <c r="AMI557" s="1"/>
    </row>
    <row r="558" spans="1:1023" s="30" customFormat="1">
      <c r="A558" s="109">
        <v>99</v>
      </c>
      <c r="B558" s="108" t="s">
        <v>716</v>
      </c>
      <c r="C558" s="107">
        <v>1</v>
      </c>
      <c r="D558" s="108" t="s">
        <v>15</v>
      </c>
      <c r="E558" s="112">
        <v>2500</v>
      </c>
      <c r="F558" s="110">
        <v>2730</v>
      </c>
      <c r="G558" s="110">
        <v>2760</v>
      </c>
      <c r="H558" s="111">
        <v>2663.3333333333335</v>
      </c>
      <c r="I558" s="118">
        <v>142.24392195567913</v>
      </c>
      <c r="J558" s="117">
        <v>5.3408231022157366</v>
      </c>
      <c r="L558" s="103" t="b">
        <f t="shared" si="30"/>
        <v>1</v>
      </c>
      <c r="AMD558" s="1"/>
      <c r="AME558" s="1"/>
      <c r="AMF558" s="1"/>
      <c r="AMG558" s="1"/>
      <c r="AMH558" s="1"/>
      <c r="AMI558" s="1"/>
    </row>
    <row r="559" spans="1:1023" s="30" customFormat="1">
      <c r="A559" s="109">
        <v>100</v>
      </c>
      <c r="B559" s="108" t="s">
        <v>717</v>
      </c>
      <c r="C559" s="107">
        <v>1</v>
      </c>
      <c r="D559" s="108" t="s">
        <v>15</v>
      </c>
      <c r="E559" s="112">
        <v>3200</v>
      </c>
      <c r="F559" s="110">
        <v>3490</v>
      </c>
      <c r="G559" s="110">
        <v>3910</v>
      </c>
      <c r="H559" s="111">
        <v>3533.3333333333335</v>
      </c>
      <c r="I559" s="118">
        <v>356.97805721547275</v>
      </c>
      <c r="J559" s="117">
        <v>10.103152562702059</v>
      </c>
      <c r="L559" s="103" t="b">
        <f t="shared" si="30"/>
        <v>1</v>
      </c>
      <c r="AMD559" s="1"/>
      <c r="AME559" s="1"/>
      <c r="AMF559" s="1"/>
      <c r="AMG559" s="1"/>
      <c r="AMH559" s="1"/>
      <c r="AMI559" s="1"/>
    </row>
    <row r="560" spans="1:1023" s="30" customFormat="1">
      <c r="A560" s="109">
        <v>101</v>
      </c>
      <c r="B560" s="108" t="s">
        <v>718</v>
      </c>
      <c r="C560" s="107">
        <v>1</v>
      </c>
      <c r="D560" s="108" t="s">
        <v>15</v>
      </c>
      <c r="E560" s="112">
        <v>3200</v>
      </c>
      <c r="F560" s="110">
        <v>3510</v>
      </c>
      <c r="G560" s="110">
        <v>3430</v>
      </c>
      <c r="H560" s="111">
        <v>3380</v>
      </c>
      <c r="I560" s="118">
        <v>160.93476939431082</v>
      </c>
      <c r="J560" s="117">
        <v>4.7613837098908522</v>
      </c>
      <c r="L560" s="103" t="b">
        <f t="shared" si="30"/>
        <v>1</v>
      </c>
      <c r="AMD560" s="1"/>
      <c r="AME560" s="1"/>
      <c r="AMF560" s="1"/>
      <c r="AMG560" s="1"/>
      <c r="AMH560" s="1"/>
      <c r="AMI560" s="1"/>
    </row>
    <row r="561" spans="1:1023" s="30" customFormat="1">
      <c r="A561" s="109">
        <v>102</v>
      </c>
      <c r="B561" s="108" t="s">
        <v>719</v>
      </c>
      <c r="C561" s="107">
        <v>1</v>
      </c>
      <c r="D561" s="108" t="s">
        <v>15</v>
      </c>
      <c r="E561" s="112">
        <v>1500</v>
      </c>
      <c r="F561" s="110">
        <v>1560</v>
      </c>
      <c r="G561" s="110">
        <v>1610</v>
      </c>
      <c r="H561" s="111">
        <v>1556.6666666666667</v>
      </c>
      <c r="I561" s="118">
        <v>55.075705472861017</v>
      </c>
      <c r="J561" s="117">
        <v>3.5380538847662324</v>
      </c>
      <c r="L561" s="103" t="b">
        <f t="shared" si="30"/>
        <v>1</v>
      </c>
      <c r="AMD561" s="1"/>
      <c r="AME561" s="1"/>
      <c r="AMF561" s="1"/>
      <c r="AMG561" s="1"/>
      <c r="AMH561" s="1"/>
      <c r="AMI561" s="1"/>
    </row>
    <row r="562" spans="1:1023" s="30" customFormat="1">
      <c r="A562" s="109">
        <v>103</v>
      </c>
      <c r="B562" s="108" t="s">
        <v>720</v>
      </c>
      <c r="C562" s="107">
        <v>1</v>
      </c>
      <c r="D562" s="108" t="s">
        <v>15</v>
      </c>
      <c r="E562" s="112">
        <v>1500</v>
      </c>
      <c r="F562" s="110">
        <v>1610</v>
      </c>
      <c r="G562" s="110">
        <v>1670</v>
      </c>
      <c r="H562" s="111">
        <v>1593.3333333333333</v>
      </c>
      <c r="I562" s="118">
        <v>86.216781042517084</v>
      </c>
      <c r="J562" s="117">
        <v>5.4110950445094401</v>
      </c>
      <c r="L562" s="103" t="b">
        <f t="shared" si="30"/>
        <v>1</v>
      </c>
      <c r="AMD562" s="1"/>
      <c r="AME562" s="1"/>
      <c r="AMF562" s="1"/>
      <c r="AMG562" s="1"/>
      <c r="AMH562" s="1"/>
      <c r="AMI562" s="1"/>
    </row>
    <row r="563" spans="1:1023" s="30" customFormat="1">
      <c r="A563" s="109">
        <v>104</v>
      </c>
      <c r="B563" s="108" t="s">
        <v>721</v>
      </c>
      <c r="C563" s="107">
        <v>1</v>
      </c>
      <c r="D563" s="108" t="s">
        <v>15</v>
      </c>
      <c r="E563" s="112">
        <v>2300</v>
      </c>
      <c r="F563" s="110">
        <v>2570</v>
      </c>
      <c r="G563" s="110">
        <v>2480</v>
      </c>
      <c r="H563" s="111">
        <v>2450</v>
      </c>
      <c r="I563" s="118">
        <v>137.4772708486752</v>
      </c>
      <c r="J563" s="117">
        <v>5.6113171774969475</v>
      </c>
      <c r="L563" s="103" t="b">
        <f t="shared" si="30"/>
        <v>1</v>
      </c>
      <c r="AMD563" s="1"/>
      <c r="AME563" s="1"/>
      <c r="AMF563" s="1"/>
      <c r="AMG563" s="1"/>
      <c r="AMH563" s="1"/>
      <c r="AMI563" s="1"/>
    </row>
    <row r="564" spans="1:1023" s="30" customFormat="1">
      <c r="A564" s="109">
        <v>105</v>
      </c>
      <c r="B564" s="108" t="s">
        <v>722</v>
      </c>
      <c r="C564" s="107">
        <v>1</v>
      </c>
      <c r="D564" s="108" t="s">
        <v>15</v>
      </c>
      <c r="E564" s="112">
        <v>4700</v>
      </c>
      <c r="F564" s="110">
        <v>5140</v>
      </c>
      <c r="G564" s="110">
        <v>5060</v>
      </c>
      <c r="H564" s="111">
        <v>4966.666666666667</v>
      </c>
      <c r="I564" s="118">
        <v>234.37861108329261</v>
      </c>
      <c r="J564" s="117">
        <v>4.719032437918643</v>
      </c>
      <c r="L564" s="103" t="b">
        <f t="shared" si="30"/>
        <v>1</v>
      </c>
      <c r="AMD564" s="1"/>
      <c r="AME564" s="1"/>
      <c r="AMF564" s="1"/>
      <c r="AMG564" s="1"/>
      <c r="AMH564" s="1"/>
      <c r="AMI564" s="1"/>
    </row>
    <row r="565" spans="1:1023" s="30" customFormat="1" ht="31.5">
      <c r="A565" s="109">
        <v>106</v>
      </c>
      <c r="B565" s="108" t="s">
        <v>723</v>
      </c>
      <c r="C565" s="107">
        <v>1</v>
      </c>
      <c r="D565" s="108" t="s">
        <v>15</v>
      </c>
      <c r="E565" s="112">
        <v>6500</v>
      </c>
      <c r="F565" s="110">
        <v>7110</v>
      </c>
      <c r="G565" s="110">
        <v>7380</v>
      </c>
      <c r="H565" s="111">
        <v>6996.666666666667</v>
      </c>
      <c r="I565" s="118">
        <v>450.81407845511359</v>
      </c>
      <c r="J565" s="117">
        <v>6.443269344284615</v>
      </c>
      <c r="L565" s="103" t="b">
        <f t="shared" si="30"/>
        <v>1</v>
      </c>
      <c r="AMD565" s="1"/>
      <c r="AME565" s="1"/>
      <c r="AMF565" s="1"/>
      <c r="AMG565" s="1"/>
      <c r="AMH565" s="1"/>
      <c r="AMI565" s="1"/>
    </row>
    <row r="566" spans="1:1023" s="30" customFormat="1">
      <c r="A566" s="109">
        <v>107</v>
      </c>
      <c r="B566" s="108" t="s">
        <v>724</v>
      </c>
      <c r="C566" s="107">
        <v>1</v>
      </c>
      <c r="D566" s="108" t="s">
        <v>15</v>
      </c>
      <c r="E566" s="112">
        <v>21000</v>
      </c>
      <c r="F566" s="110">
        <v>22270</v>
      </c>
      <c r="G566" s="110">
        <v>26290</v>
      </c>
      <c r="H566" s="111">
        <v>23186.666666666668</v>
      </c>
      <c r="I566" s="118">
        <v>2761.5635667739634</v>
      </c>
      <c r="J566" s="117">
        <v>11.910136141923362</v>
      </c>
      <c r="L566" s="103" t="b">
        <f t="shared" si="30"/>
        <v>1</v>
      </c>
      <c r="AMD566" s="1"/>
      <c r="AME566" s="1"/>
      <c r="AMF566" s="1"/>
      <c r="AMG566" s="1"/>
      <c r="AMH566" s="1"/>
      <c r="AMI566" s="1"/>
    </row>
    <row r="567" spans="1:1023" s="30" customFormat="1">
      <c r="A567" s="109">
        <v>108</v>
      </c>
      <c r="B567" s="108" t="s">
        <v>725</v>
      </c>
      <c r="C567" s="107">
        <v>1</v>
      </c>
      <c r="D567" s="108" t="s">
        <v>15</v>
      </c>
      <c r="E567" s="112">
        <v>19800</v>
      </c>
      <c r="F567" s="110">
        <v>21990</v>
      </c>
      <c r="G567" s="110">
        <v>21260</v>
      </c>
      <c r="H567" s="111">
        <v>21016.666666666668</v>
      </c>
      <c r="I567" s="118">
        <v>1115.0934191059209</v>
      </c>
      <c r="J567" s="117">
        <v>5.3057577435650476</v>
      </c>
      <c r="L567" s="103" t="b">
        <f t="shared" si="30"/>
        <v>1</v>
      </c>
      <c r="AMD567" s="1"/>
      <c r="AME567" s="1"/>
      <c r="AMF567" s="1"/>
      <c r="AMG567" s="1"/>
      <c r="AMH567" s="1"/>
      <c r="AMI567" s="1"/>
    </row>
    <row r="568" spans="1:1023" s="30" customFormat="1">
      <c r="A568" s="109">
        <v>109</v>
      </c>
      <c r="B568" s="108" t="s">
        <v>726</v>
      </c>
      <c r="C568" s="107">
        <v>1</v>
      </c>
      <c r="D568" s="108" t="s">
        <v>19</v>
      </c>
      <c r="E568" s="112">
        <v>16500</v>
      </c>
      <c r="F568" s="110">
        <v>17650</v>
      </c>
      <c r="G568" s="110">
        <v>17670</v>
      </c>
      <c r="H568" s="111">
        <v>17273.333333333332</v>
      </c>
      <c r="I568" s="118">
        <v>669.80096546163122</v>
      </c>
      <c r="J568" s="117">
        <v>3.8776590049882169</v>
      </c>
      <c r="L568" s="103" t="b">
        <f t="shared" si="30"/>
        <v>1</v>
      </c>
      <c r="AMD568" s="1"/>
      <c r="AME568" s="1"/>
      <c r="AMF568" s="1"/>
      <c r="AMG568" s="1"/>
      <c r="AMH568" s="1"/>
      <c r="AMI568" s="1"/>
    </row>
    <row r="569" spans="1:1023" s="30" customFormat="1">
      <c r="A569" s="109">
        <v>110</v>
      </c>
      <c r="B569" s="108" t="s">
        <v>727</v>
      </c>
      <c r="C569" s="107">
        <v>1</v>
      </c>
      <c r="D569" s="108" t="s">
        <v>15</v>
      </c>
      <c r="E569" s="112">
        <v>25600</v>
      </c>
      <c r="F569" s="110">
        <v>28700</v>
      </c>
      <c r="G569" s="110">
        <v>27490</v>
      </c>
      <c r="H569" s="111">
        <v>27263.333333333332</v>
      </c>
      <c r="I569" s="118">
        <v>1562.3806621093763</v>
      </c>
      <c r="J569" s="117">
        <v>5.7307030032132644</v>
      </c>
      <c r="L569" s="103" t="b">
        <f t="shared" si="30"/>
        <v>1</v>
      </c>
      <c r="AMD569" s="1"/>
      <c r="AME569" s="1"/>
      <c r="AMF569" s="1"/>
      <c r="AMG569" s="1"/>
      <c r="AMH569" s="1"/>
      <c r="AMI569" s="1"/>
    </row>
    <row r="570" spans="1:1023" s="30" customFormat="1">
      <c r="A570" s="109">
        <v>111</v>
      </c>
      <c r="B570" s="108" t="s">
        <v>728</v>
      </c>
      <c r="C570" s="107">
        <v>1</v>
      </c>
      <c r="D570" s="108" t="s">
        <v>15</v>
      </c>
      <c r="E570" s="112">
        <v>25600</v>
      </c>
      <c r="F570" s="110">
        <v>27990</v>
      </c>
      <c r="G570" s="110">
        <v>33230</v>
      </c>
      <c r="H570" s="111">
        <v>28940</v>
      </c>
      <c r="I570" s="118">
        <v>3902.7041906862478</v>
      </c>
      <c r="J570" s="117">
        <v>13.485501695529537</v>
      </c>
      <c r="L570" s="103" t="b">
        <f t="shared" si="30"/>
        <v>1</v>
      </c>
      <c r="AMD570" s="1"/>
      <c r="AME570" s="1"/>
      <c r="AMF570" s="1"/>
      <c r="AMG570" s="1"/>
      <c r="AMH570" s="1"/>
      <c r="AMI570" s="1"/>
    </row>
    <row r="571" spans="1:1023" s="30" customFormat="1">
      <c r="A571" s="109">
        <v>112</v>
      </c>
      <c r="B571" s="108" t="s">
        <v>729</v>
      </c>
      <c r="C571" s="107">
        <v>1</v>
      </c>
      <c r="D571" s="108" t="s">
        <v>15</v>
      </c>
      <c r="E571" s="112">
        <v>9800</v>
      </c>
      <c r="F571" s="110">
        <v>10990</v>
      </c>
      <c r="G571" s="110">
        <v>11360</v>
      </c>
      <c r="H571" s="111">
        <v>10716.666666666666</v>
      </c>
      <c r="I571" s="118">
        <v>815.12780184050484</v>
      </c>
      <c r="J571" s="117">
        <v>7.6061692240171537</v>
      </c>
      <c r="L571" s="103" t="b">
        <f t="shared" si="30"/>
        <v>1</v>
      </c>
      <c r="AMD571" s="1"/>
      <c r="AME571" s="1"/>
      <c r="AMF571" s="1"/>
      <c r="AMG571" s="1"/>
      <c r="AMH571" s="1"/>
      <c r="AMI571" s="1"/>
    </row>
    <row r="572" spans="1:1023" s="30" customFormat="1">
      <c r="A572" s="109">
        <v>113</v>
      </c>
      <c r="B572" s="108" t="s">
        <v>730</v>
      </c>
      <c r="C572" s="107">
        <v>1</v>
      </c>
      <c r="D572" s="108" t="s">
        <v>15</v>
      </c>
      <c r="E572" s="112">
        <v>7800</v>
      </c>
      <c r="F572" s="110">
        <v>8310</v>
      </c>
      <c r="G572" s="110">
        <v>8580</v>
      </c>
      <c r="H572" s="111">
        <v>8230</v>
      </c>
      <c r="I572" s="118">
        <v>396.10604640676718</v>
      </c>
      <c r="J572" s="117">
        <v>4.812953176266916</v>
      </c>
      <c r="L572" s="103" t="b">
        <f t="shared" si="30"/>
        <v>1</v>
      </c>
      <c r="AMD572" s="1"/>
      <c r="AME572" s="1"/>
      <c r="AMF572" s="1"/>
      <c r="AMG572" s="1"/>
      <c r="AMH572" s="1"/>
      <c r="AMI572" s="1"/>
    </row>
    <row r="573" spans="1:1023" s="30" customFormat="1">
      <c r="A573" s="109">
        <v>114</v>
      </c>
      <c r="B573" s="108" t="s">
        <v>731</v>
      </c>
      <c r="C573" s="107">
        <v>1</v>
      </c>
      <c r="D573" s="108" t="s">
        <v>15</v>
      </c>
      <c r="E573" s="112">
        <v>11500</v>
      </c>
      <c r="F573" s="110">
        <v>12030</v>
      </c>
      <c r="G573" s="110">
        <v>14010</v>
      </c>
      <c r="H573" s="111">
        <v>12513.333333333334</v>
      </c>
      <c r="I573" s="118">
        <v>1322.9638443031363</v>
      </c>
      <c r="J573" s="117">
        <v>10.572433492033587</v>
      </c>
      <c r="L573" s="103" t="b">
        <f t="shared" si="30"/>
        <v>1</v>
      </c>
      <c r="AMD573" s="1"/>
      <c r="AME573" s="1"/>
      <c r="AMF573" s="1"/>
      <c r="AMG573" s="1"/>
      <c r="AMH573" s="1"/>
      <c r="AMI573" s="1"/>
    </row>
    <row r="574" spans="1:1023" s="30" customFormat="1">
      <c r="A574" s="109">
        <v>115</v>
      </c>
      <c r="B574" s="108" t="s">
        <v>732</v>
      </c>
      <c r="C574" s="107">
        <v>1</v>
      </c>
      <c r="D574" s="108" t="s">
        <v>15</v>
      </c>
      <c r="E574" s="112">
        <v>15000</v>
      </c>
      <c r="F574" s="110">
        <v>16390</v>
      </c>
      <c r="G574" s="110">
        <v>16950</v>
      </c>
      <c r="H574" s="111">
        <v>16113.333333333334</v>
      </c>
      <c r="I574" s="118">
        <v>1004.008632101006</v>
      </c>
      <c r="J574" s="117">
        <v>6.2309182794849356</v>
      </c>
      <c r="L574" s="103" t="b">
        <f t="shared" si="30"/>
        <v>1</v>
      </c>
      <c r="AMD574" s="1"/>
      <c r="AME574" s="1"/>
      <c r="AMF574" s="1"/>
      <c r="AMG574" s="1"/>
      <c r="AMH574" s="1"/>
      <c r="AMI574" s="1"/>
    </row>
    <row r="575" spans="1:1023" s="30" customFormat="1">
      <c r="A575" s="109">
        <v>116</v>
      </c>
      <c r="B575" s="108" t="s">
        <v>733</v>
      </c>
      <c r="C575" s="107">
        <v>1</v>
      </c>
      <c r="D575" s="108" t="s">
        <v>15</v>
      </c>
      <c r="E575" s="112">
        <v>15800</v>
      </c>
      <c r="F575" s="110">
        <v>17630</v>
      </c>
      <c r="G575" s="110">
        <v>19210</v>
      </c>
      <c r="H575" s="111">
        <v>17546.666666666668</v>
      </c>
      <c r="I575" s="118">
        <v>1706.526686967811</v>
      </c>
      <c r="J575" s="117">
        <v>9.7256460123545452</v>
      </c>
      <c r="L575" s="103" t="b">
        <f t="shared" si="30"/>
        <v>1</v>
      </c>
      <c r="AMD575" s="1"/>
      <c r="AME575" s="1"/>
      <c r="AMF575" s="1"/>
      <c r="AMG575" s="1"/>
      <c r="AMH575" s="1"/>
      <c r="AMI575" s="1"/>
    </row>
    <row r="576" spans="1:1023" s="30" customFormat="1">
      <c r="A576" s="109">
        <v>117</v>
      </c>
      <c r="B576" s="108" t="s">
        <v>734</v>
      </c>
      <c r="C576" s="107">
        <v>1</v>
      </c>
      <c r="D576" s="108" t="s">
        <v>15</v>
      </c>
      <c r="E576" s="112">
        <v>16500</v>
      </c>
      <c r="F576" s="110">
        <v>18100</v>
      </c>
      <c r="G576" s="110">
        <v>19750</v>
      </c>
      <c r="H576" s="111">
        <v>18116.666666666668</v>
      </c>
      <c r="I576" s="118">
        <v>1625.0641012998021</v>
      </c>
      <c r="J576" s="117">
        <v>8.9699950393733321</v>
      </c>
      <c r="L576" s="103" t="b">
        <f t="shared" si="30"/>
        <v>1</v>
      </c>
      <c r="AMD576" s="1"/>
      <c r="AME576" s="1"/>
      <c r="AMF576" s="1"/>
      <c r="AMG576" s="1"/>
      <c r="AMH576" s="1"/>
      <c r="AMI576" s="1"/>
    </row>
    <row r="577" spans="1:1023" s="30" customFormat="1">
      <c r="A577" s="109">
        <v>118</v>
      </c>
      <c r="B577" s="108" t="s">
        <v>34</v>
      </c>
      <c r="C577" s="107">
        <v>1</v>
      </c>
      <c r="D577" s="108" t="s">
        <v>15</v>
      </c>
      <c r="E577" s="112">
        <v>25600</v>
      </c>
      <c r="F577" s="110">
        <v>28100</v>
      </c>
      <c r="G577" s="110">
        <v>30450</v>
      </c>
      <c r="H577" s="111">
        <v>28050</v>
      </c>
      <c r="I577" s="118">
        <v>2425.3865671269805</v>
      </c>
      <c r="J577" s="117">
        <v>8.6466544282601792</v>
      </c>
      <c r="L577" s="103" t="b">
        <f t="shared" si="30"/>
        <v>1</v>
      </c>
      <c r="AMD577" s="1"/>
      <c r="AME577" s="1"/>
      <c r="AMF577" s="1"/>
      <c r="AMG577" s="1"/>
      <c r="AMH577" s="1"/>
      <c r="AMI577" s="1"/>
    </row>
    <row r="578" spans="1:1023" s="30" customFormat="1">
      <c r="A578" s="109">
        <v>119</v>
      </c>
      <c r="B578" s="108" t="s">
        <v>735</v>
      </c>
      <c r="C578" s="107">
        <v>1</v>
      </c>
      <c r="D578" s="108" t="s">
        <v>15</v>
      </c>
      <c r="E578" s="112">
        <v>24500</v>
      </c>
      <c r="F578" s="110">
        <v>26470</v>
      </c>
      <c r="G578" s="110">
        <v>29660</v>
      </c>
      <c r="H578" s="111">
        <v>26876.666666666668</v>
      </c>
      <c r="I578" s="118">
        <v>2603.926522260821</v>
      </c>
      <c r="J578" s="117">
        <v>9.6884280872906636</v>
      </c>
      <c r="L578" s="103" t="b">
        <f t="shared" si="30"/>
        <v>1</v>
      </c>
      <c r="AMD578" s="1"/>
      <c r="AME578" s="1"/>
      <c r="AMF578" s="1"/>
      <c r="AMG578" s="1"/>
      <c r="AMH578" s="1"/>
      <c r="AMI578" s="1"/>
    </row>
    <row r="579" spans="1:1023" s="30" customFormat="1">
      <c r="A579" s="109">
        <v>120</v>
      </c>
      <c r="B579" s="108" t="s">
        <v>736</v>
      </c>
      <c r="C579" s="107">
        <v>1</v>
      </c>
      <c r="D579" s="108" t="s">
        <v>15</v>
      </c>
      <c r="E579" s="112">
        <v>17800</v>
      </c>
      <c r="F579" s="110">
        <v>19490</v>
      </c>
      <c r="G579" s="110">
        <v>22440</v>
      </c>
      <c r="H579" s="111">
        <v>19910</v>
      </c>
      <c r="I579" s="118">
        <v>2348.3398391203946</v>
      </c>
      <c r="J579" s="117">
        <v>11.794775686189828</v>
      </c>
      <c r="L579" s="103" t="b">
        <f t="shared" si="30"/>
        <v>1</v>
      </c>
      <c r="AMD579" s="1"/>
      <c r="AME579" s="1"/>
      <c r="AMF579" s="1"/>
      <c r="AMG579" s="1"/>
      <c r="AMH579" s="1"/>
      <c r="AMI579" s="1"/>
    </row>
    <row r="580" spans="1:1023" s="30" customFormat="1">
      <c r="A580" s="109">
        <v>121</v>
      </c>
      <c r="B580" s="108" t="s">
        <v>737</v>
      </c>
      <c r="C580" s="107">
        <v>1</v>
      </c>
      <c r="D580" s="108" t="s">
        <v>15</v>
      </c>
      <c r="E580" s="112">
        <v>19000</v>
      </c>
      <c r="F580" s="110">
        <v>20950</v>
      </c>
      <c r="G580" s="110">
        <v>20460</v>
      </c>
      <c r="H580" s="111">
        <v>20136.666666666668</v>
      </c>
      <c r="I580" s="118">
        <v>1014.4128022325691</v>
      </c>
      <c r="J580" s="117">
        <v>5.0376401368940691</v>
      </c>
      <c r="L580" s="103" t="b">
        <f t="shared" si="30"/>
        <v>1</v>
      </c>
      <c r="AMD580" s="1"/>
      <c r="AME580" s="1"/>
      <c r="AMF580" s="1"/>
      <c r="AMG580" s="1"/>
      <c r="AMH580" s="1"/>
      <c r="AMI580" s="1"/>
    </row>
    <row r="581" spans="1:1023" s="30" customFormat="1">
      <c r="A581" s="109">
        <v>122</v>
      </c>
      <c r="B581" s="108" t="s">
        <v>738</v>
      </c>
      <c r="C581" s="107">
        <v>1</v>
      </c>
      <c r="D581" s="108" t="s">
        <v>15</v>
      </c>
      <c r="E581" s="112">
        <v>15600</v>
      </c>
      <c r="F581" s="110">
        <v>17540</v>
      </c>
      <c r="G581" s="110">
        <v>18110</v>
      </c>
      <c r="H581" s="111">
        <v>17083.333333333332</v>
      </c>
      <c r="I581" s="118">
        <v>1315.8394025614728</v>
      </c>
      <c r="J581" s="117">
        <v>7.7024745515793542</v>
      </c>
      <c r="L581" s="103" t="b">
        <f t="shared" si="30"/>
        <v>1</v>
      </c>
      <c r="AMD581" s="1"/>
      <c r="AME581" s="1"/>
      <c r="AMF581" s="1"/>
      <c r="AMG581" s="1"/>
      <c r="AMH581" s="1"/>
      <c r="AMI581" s="1"/>
    </row>
    <row r="582" spans="1:1023" s="30" customFormat="1">
      <c r="A582" s="109">
        <v>123</v>
      </c>
      <c r="B582" s="108" t="s">
        <v>739</v>
      </c>
      <c r="C582" s="107">
        <v>1</v>
      </c>
      <c r="D582" s="108" t="s">
        <v>15</v>
      </c>
      <c r="E582" s="112">
        <v>17800</v>
      </c>
      <c r="F582" s="110">
        <v>19450</v>
      </c>
      <c r="G582" s="110">
        <v>22990</v>
      </c>
      <c r="H582" s="111">
        <v>20080</v>
      </c>
      <c r="I582" s="118">
        <v>2651.7352809056938</v>
      </c>
      <c r="J582" s="117">
        <v>13.205852992558237</v>
      </c>
      <c r="L582" s="103" t="b">
        <f t="shared" si="30"/>
        <v>1</v>
      </c>
      <c r="AMD582" s="1"/>
      <c r="AME582" s="1"/>
      <c r="AMF582" s="1"/>
      <c r="AMG582" s="1"/>
      <c r="AMH582" s="1"/>
      <c r="AMI582" s="1"/>
    </row>
    <row r="583" spans="1:1023" s="30" customFormat="1">
      <c r="A583" s="109">
        <v>124</v>
      </c>
      <c r="B583" s="108" t="s">
        <v>740</v>
      </c>
      <c r="C583" s="107">
        <v>1</v>
      </c>
      <c r="D583" s="108" t="s">
        <v>15</v>
      </c>
      <c r="E583" s="112">
        <v>15600</v>
      </c>
      <c r="F583" s="110">
        <v>17490</v>
      </c>
      <c r="G583" s="110">
        <v>16920</v>
      </c>
      <c r="H583" s="111">
        <v>16670</v>
      </c>
      <c r="I583" s="118">
        <v>969.4843990493091</v>
      </c>
      <c r="J583" s="117">
        <v>5.8157432456467255</v>
      </c>
      <c r="L583" s="103" t="b">
        <f t="shared" si="30"/>
        <v>1</v>
      </c>
      <c r="AMD583" s="1"/>
      <c r="AME583" s="1"/>
      <c r="AMF583" s="1"/>
      <c r="AMG583" s="1"/>
      <c r="AMH583" s="1"/>
      <c r="AMI583" s="1"/>
    </row>
    <row r="584" spans="1:1023" s="30" customFormat="1">
      <c r="A584" s="109">
        <v>125</v>
      </c>
      <c r="B584" s="108" t="s">
        <v>741</v>
      </c>
      <c r="C584" s="107">
        <v>1</v>
      </c>
      <c r="D584" s="108" t="s">
        <v>15</v>
      </c>
      <c r="E584" s="112">
        <v>7800</v>
      </c>
      <c r="F584" s="110">
        <v>8090</v>
      </c>
      <c r="G584" s="110">
        <v>8670</v>
      </c>
      <c r="H584" s="111">
        <v>8186.666666666667</v>
      </c>
      <c r="I584" s="118">
        <v>442.98231717906452</v>
      </c>
      <c r="J584" s="117">
        <v>5.4110217896465533</v>
      </c>
      <c r="L584" s="103" t="b">
        <f t="shared" si="30"/>
        <v>1</v>
      </c>
      <c r="AMD584" s="1"/>
      <c r="AME584" s="1"/>
      <c r="AMF584" s="1"/>
      <c r="AMG584" s="1"/>
      <c r="AMH584" s="1"/>
      <c r="AMI584" s="1"/>
    </row>
    <row r="585" spans="1:1023" s="30" customFormat="1">
      <c r="A585" s="109">
        <v>126</v>
      </c>
      <c r="B585" s="108" t="s">
        <v>742</v>
      </c>
      <c r="C585" s="107">
        <v>1</v>
      </c>
      <c r="D585" s="108" t="s">
        <v>15</v>
      </c>
      <c r="E585" s="112">
        <v>8500</v>
      </c>
      <c r="F585" s="110">
        <v>8950</v>
      </c>
      <c r="G585" s="110">
        <v>10000</v>
      </c>
      <c r="H585" s="111">
        <v>9150</v>
      </c>
      <c r="I585" s="118">
        <v>769.74021591703263</v>
      </c>
      <c r="J585" s="117">
        <v>8.4124613761424332</v>
      </c>
      <c r="L585" s="103" t="b">
        <f t="shared" si="30"/>
        <v>1</v>
      </c>
      <c r="AMD585" s="1"/>
      <c r="AME585" s="1"/>
      <c r="AMF585" s="1"/>
      <c r="AMG585" s="1"/>
      <c r="AMH585" s="1"/>
      <c r="AMI585" s="1"/>
    </row>
    <row r="586" spans="1:1023" s="30" customFormat="1">
      <c r="A586" s="109">
        <v>127</v>
      </c>
      <c r="B586" s="108" t="s">
        <v>743</v>
      </c>
      <c r="C586" s="107">
        <v>1</v>
      </c>
      <c r="D586" s="108" t="s">
        <v>15</v>
      </c>
      <c r="E586" s="112">
        <v>7500</v>
      </c>
      <c r="F586" s="110">
        <v>8120</v>
      </c>
      <c r="G586" s="110">
        <v>8090</v>
      </c>
      <c r="H586" s="111">
        <v>7903.333333333333</v>
      </c>
      <c r="I586" s="118">
        <v>349.61884007206095</v>
      </c>
      <c r="J586" s="117">
        <v>4.423688402430126</v>
      </c>
      <c r="L586" s="103" t="b">
        <f t="shared" si="30"/>
        <v>1</v>
      </c>
      <c r="AMD586" s="1"/>
      <c r="AME586" s="1"/>
      <c r="AMF586" s="1"/>
      <c r="AMG586" s="1"/>
      <c r="AMH586" s="1"/>
      <c r="AMI586" s="1"/>
    </row>
    <row r="587" spans="1:1023" s="30" customFormat="1">
      <c r="A587" s="109">
        <v>128</v>
      </c>
      <c r="B587" s="108" t="s">
        <v>744</v>
      </c>
      <c r="C587" s="107">
        <v>1</v>
      </c>
      <c r="D587" s="108" t="s">
        <v>19</v>
      </c>
      <c r="E587" s="112">
        <v>19500</v>
      </c>
      <c r="F587" s="110">
        <v>21930</v>
      </c>
      <c r="G587" s="110">
        <v>22500</v>
      </c>
      <c r="H587" s="111">
        <v>21310</v>
      </c>
      <c r="I587" s="118">
        <v>1593.2043183471478</v>
      </c>
      <c r="J587" s="117">
        <v>7.4763224699537663</v>
      </c>
      <c r="L587" s="103" t="b">
        <f t="shared" si="30"/>
        <v>1</v>
      </c>
      <c r="AMD587" s="1"/>
      <c r="AME587" s="1"/>
      <c r="AMF587" s="1"/>
      <c r="AMG587" s="1"/>
      <c r="AMH587" s="1"/>
      <c r="AMI587" s="1"/>
    </row>
    <row r="588" spans="1:1023" s="30" customFormat="1">
      <c r="A588" s="109">
        <v>129</v>
      </c>
      <c r="B588" s="108" t="s">
        <v>745</v>
      </c>
      <c r="C588" s="107">
        <v>1</v>
      </c>
      <c r="D588" s="108" t="s">
        <v>15</v>
      </c>
      <c r="E588" s="112">
        <v>2500</v>
      </c>
      <c r="F588" s="110">
        <v>2730</v>
      </c>
      <c r="G588" s="110">
        <v>3150</v>
      </c>
      <c r="H588" s="111">
        <v>2793.3333333333335</v>
      </c>
      <c r="I588" s="118">
        <v>329.59571194621651</v>
      </c>
      <c r="J588" s="117">
        <v>11.799369162752381</v>
      </c>
      <c r="L588" s="103" t="b">
        <f t="shared" si="30"/>
        <v>1</v>
      </c>
      <c r="AMD588" s="1"/>
      <c r="AME588" s="1"/>
      <c r="AMF588" s="1"/>
      <c r="AMG588" s="1"/>
      <c r="AMH588" s="1"/>
      <c r="AMI588" s="1"/>
    </row>
    <row r="589" spans="1:1023" s="30" customFormat="1">
      <c r="A589" s="109">
        <v>130</v>
      </c>
      <c r="B589" s="108" t="s">
        <v>746</v>
      </c>
      <c r="C589" s="107">
        <v>1</v>
      </c>
      <c r="D589" s="108" t="s">
        <v>15</v>
      </c>
      <c r="E589" s="112">
        <v>2500</v>
      </c>
      <c r="F589" s="110">
        <v>2780</v>
      </c>
      <c r="G589" s="110">
        <v>2980</v>
      </c>
      <c r="H589" s="111">
        <v>2753.3333333333335</v>
      </c>
      <c r="I589" s="118">
        <v>241.10855093366831</v>
      </c>
      <c r="J589" s="117">
        <v>8.7569691622397698</v>
      </c>
      <c r="L589" s="103" t="b">
        <f t="shared" si="30"/>
        <v>1</v>
      </c>
      <c r="AMD589" s="1"/>
      <c r="AME589" s="1"/>
      <c r="AMF589" s="1"/>
      <c r="AMG589" s="1"/>
      <c r="AMH589" s="1"/>
      <c r="AMI589" s="1"/>
    </row>
    <row r="590" spans="1:1023" s="30" customFormat="1">
      <c r="A590" s="109">
        <v>131</v>
      </c>
      <c r="B590" s="108" t="s">
        <v>747</v>
      </c>
      <c r="C590" s="107">
        <v>1</v>
      </c>
      <c r="D590" s="108" t="s">
        <v>15</v>
      </c>
      <c r="E590" s="112">
        <v>1650</v>
      </c>
      <c r="F590" s="110">
        <v>1790</v>
      </c>
      <c r="G590" s="110">
        <v>1800</v>
      </c>
      <c r="H590" s="111">
        <v>1746.6666666666667</v>
      </c>
      <c r="I590" s="118">
        <v>83.864970836060834</v>
      </c>
      <c r="J590" s="117">
        <v>4.8014296280187496</v>
      </c>
      <c r="L590" s="103" t="b">
        <f t="shared" si="30"/>
        <v>1</v>
      </c>
      <c r="AMD590" s="1"/>
      <c r="AME590" s="1"/>
      <c r="AMF590" s="1"/>
      <c r="AMG590" s="1"/>
      <c r="AMH590" s="1"/>
      <c r="AMI590" s="1"/>
    </row>
    <row r="591" spans="1:1023" s="30" customFormat="1">
      <c r="A591" s="109">
        <v>132</v>
      </c>
      <c r="B591" s="108" t="s">
        <v>748</v>
      </c>
      <c r="C591" s="107">
        <v>1</v>
      </c>
      <c r="D591" s="108" t="s">
        <v>15</v>
      </c>
      <c r="E591" s="112">
        <v>1500</v>
      </c>
      <c r="F591" s="110">
        <v>1550</v>
      </c>
      <c r="G591" s="110">
        <v>1860</v>
      </c>
      <c r="H591" s="111">
        <v>1636.6666666666667</v>
      </c>
      <c r="I591" s="118">
        <v>195.021366350801</v>
      </c>
      <c r="J591" s="117">
        <v>11.915765764814724</v>
      </c>
      <c r="L591" s="103" t="b">
        <f t="shared" si="30"/>
        <v>1</v>
      </c>
      <c r="AMD591" s="1"/>
      <c r="AME591" s="1"/>
      <c r="AMF591" s="1"/>
      <c r="AMG591" s="1"/>
      <c r="AMH591" s="1"/>
      <c r="AMI591" s="1"/>
    </row>
    <row r="592" spans="1:1023" s="30" customFormat="1">
      <c r="A592" s="109">
        <v>133</v>
      </c>
      <c r="B592" s="108" t="s">
        <v>749</v>
      </c>
      <c r="C592" s="107">
        <v>1</v>
      </c>
      <c r="D592" s="108" t="s">
        <v>15</v>
      </c>
      <c r="E592" s="112">
        <v>1500</v>
      </c>
      <c r="F592" s="110">
        <v>1620</v>
      </c>
      <c r="G592" s="110">
        <v>1750</v>
      </c>
      <c r="H592" s="111">
        <v>1623.3333333333333</v>
      </c>
      <c r="I592" s="118">
        <v>125.03332889007368</v>
      </c>
      <c r="J592" s="117">
        <v>7.70225845318729</v>
      </c>
      <c r="L592" s="103" t="b">
        <f t="shared" si="30"/>
        <v>1</v>
      </c>
      <c r="AMD592" s="1"/>
      <c r="AME592" s="1"/>
      <c r="AMF592" s="1"/>
      <c r="AMG592" s="1"/>
      <c r="AMH592" s="1"/>
      <c r="AMI592" s="1"/>
    </row>
    <row r="593" spans="1:1023" s="30" customFormat="1">
      <c r="A593" s="109">
        <v>134</v>
      </c>
      <c r="B593" s="108" t="s">
        <v>750</v>
      </c>
      <c r="C593" s="107">
        <v>1</v>
      </c>
      <c r="D593" s="108" t="s">
        <v>15</v>
      </c>
      <c r="E593" s="112">
        <v>1500</v>
      </c>
      <c r="F593" s="110">
        <v>1670</v>
      </c>
      <c r="G593" s="110">
        <v>1750</v>
      </c>
      <c r="H593" s="111">
        <v>1640</v>
      </c>
      <c r="I593" s="118">
        <v>127.67145334803705</v>
      </c>
      <c r="J593" s="117">
        <v>7.7848447163437227</v>
      </c>
      <c r="L593" s="103" t="b">
        <f t="shared" si="30"/>
        <v>1</v>
      </c>
      <c r="AMD593" s="1"/>
      <c r="AME593" s="1"/>
      <c r="AMF593" s="1"/>
      <c r="AMG593" s="1"/>
      <c r="AMH593" s="1"/>
      <c r="AMI593" s="1"/>
    </row>
    <row r="594" spans="1:1023" s="30" customFormat="1">
      <c r="A594" s="109">
        <v>135</v>
      </c>
      <c r="B594" s="108" t="s">
        <v>751</v>
      </c>
      <c r="C594" s="107">
        <v>1</v>
      </c>
      <c r="D594" s="108" t="s">
        <v>15</v>
      </c>
      <c r="E594" s="112">
        <v>8500</v>
      </c>
      <c r="F594" s="110">
        <v>9290</v>
      </c>
      <c r="G594" s="110">
        <v>10260</v>
      </c>
      <c r="H594" s="111">
        <v>9350</v>
      </c>
      <c r="I594" s="118">
        <v>881.53275605617739</v>
      </c>
      <c r="J594" s="117">
        <v>9.4281578187826458</v>
      </c>
      <c r="L594" s="103" t="b">
        <f t="shared" si="30"/>
        <v>1</v>
      </c>
      <c r="AMD594" s="1"/>
      <c r="AME594" s="1"/>
      <c r="AMF594" s="1"/>
      <c r="AMG594" s="1"/>
      <c r="AMH594" s="1"/>
      <c r="AMI594" s="1"/>
    </row>
    <row r="595" spans="1:1023" s="30" customFormat="1">
      <c r="A595" s="109">
        <v>136</v>
      </c>
      <c r="B595" s="108" t="s">
        <v>752</v>
      </c>
      <c r="C595" s="107">
        <v>1</v>
      </c>
      <c r="D595" s="108" t="s">
        <v>15</v>
      </c>
      <c r="E595" s="112">
        <v>19800</v>
      </c>
      <c r="F595" s="110">
        <v>21780</v>
      </c>
      <c r="G595" s="110">
        <v>23330</v>
      </c>
      <c r="H595" s="111">
        <v>21636.666666666668</v>
      </c>
      <c r="I595" s="118">
        <v>1769.3595828246255</v>
      </c>
      <c r="J595" s="117">
        <v>8.1775978254103787</v>
      </c>
      <c r="L595" s="103" t="b">
        <f t="shared" si="30"/>
        <v>1</v>
      </c>
      <c r="AMD595" s="1"/>
      <c r="AME595" s="1"/>
      <c r="AMF595" s="1"/>
      <c r="AMG595" s="1"/>
      <c r="AMH595" s="1"/>
      <c r="AMI595" s="1"/>
    </row>
    <row r="596" spans="1:1023" s="30" customFormat="1">
      <c r="A596" s="109">
        <v>137</v>
      </c>
      <c r="B596" s="108" t="s">
        <v>753</v>
      </c>
      <c r="C596" s="107">
        <v>1</v>
      </c>
      <c r="D596" s="108" t="s">
        <v>15</v>
      </c>
      <c r="E596" s="112">
        <v>15500</v>
      </c>
      <c r="F596" s="110">
        <v>17860</v>
      </c>
      <c r="G596" s="110">
        <v>18390</v>
      </c>
      <c r="H596" s="111">
        <v>17250</v>
      </c>
      <c r="I596" s="118">
        <v>1538.538267317391</v>
      </c>
      <c r="J596" s="117">
        <v>8.9190624192312526</v>
      </c>
      <c r="L596" s="103" t="b">
        <f t="shared" si="30"/>
        <v>1</v>
      </c>
      <c r="AMD596" s="1"/>
      <c r="AME596" s="1"/>
      <c r="AMF596" s="1"/>
      <c r="AMG596" s="1"/>
      <c r="AMH596" s="1"/>
      <c r="AMI596" s="1"/>
    </row>
    <row r="597" spans="1:1023" s="30" customFormat="1" ht="31.5">
      <c r="A597" s="109">
        <v>138</v>
      </c>
      <c r="B597" s="108" t="s">
        <v>754</v>
      </c>
      <c r="C597" s="107">
        <v>1</v>
      </c>
      <c r="D597" s="108" t="s">
        <v>15</v>
      </c>
      <c r="E597" s="112">
        <v>22500</v>
      </c>
      <c r="F597" s="110">
        <v>24200</v>
      </c>
      <c r="G597" s="110">
        <v>24640</v>
      </c>
      <c r="H597" s="111">
        <v>23780</v>
      </c>
      <c r="I597" s="118">
        <v>1130.1327355669332</v>
      </c>
      <c r="J597" s="117">
        <v>4.752450528035884</v>
      </c>
      <c r="L597" s="103" t="b">
        <f t="shared" si="30"/>
        <v>1</v>
      </c>
      <c r="AMD597" s="1"/>
      <c r="AME597" s="1"/>
      <c r="AMF597" s="1"/>
      <c r="AMG597" s="1"/>
      <c r="AMH597" s="1"/>
      <c r="AMI597" s="1"/>
    </row>
    <row r="598" spans="1:1023" s="30" customFormat="1" ht="31.5">
      <c r="A598" s="109">
        <v>139</v>
      </c>
      <c r="B598" s="108" t="s">
        <v>755</v>
      </c>
      <c r="C598" s="107">
        <v>1</v>
      </c>
      <c r="D598" s="108" t="s">
        <v>15</v>
      </c>
      <c r="E598" s="112">
        <v>23500</v>
      </c>
      <c r="F598" s="110">
        <v>25140</v>
      </c>
      <c r="G598" s="110">
        <v>25560</v>
      </c>
      <c r="H598" s="111">
        <v>24733.333333333332</v>
      </c>
      <c r="I598" s="118">
        <v>1088.5464314090295</v>
      </c>
      <c r="J598" s="117">
        <v>4.4011311242952678</v>
      </c>
      <c r="L598" s="103" t="b">
        <f t="shared" si="30"/>
        <v>1</v>
      </c>
      <c r="AMD598" s="1"/>
      <c r="AME598" s="1"/>
      <c r="AMF598" s="1"/>
      <c r="AMG598" s="1"/>
      <c r="AMH598" s="1"/>
      <c r="AMI598" s="1"/>
    </row>
    <row r="599" spans="1:1023" s="30" customFormat="1">
      <c r="A599" s="109">
        <v>140</v>
      </c>
      <c r="B599" s="108" t="s">
        <v>58</v>
      </c>
      <c r="C599" s="107">
        <v>1</v>
      </c>
      <c r="D599" s="108" t="s">
        <v>15</v>
      </c>
      <c r="E599" s="112">
        <v>3600</v>
      </c>
      <c r="F599" s="110">
        <v>4040</v>
      </c>
      <c r="G599" s="110">
        <v>4490</v>
      </c>
      <c r="H599" s="111">
        <v>4043.3333333333335</v>
      </c>
      <c r="I599" s="118">
        <v>445.00936319737514</v>
      </c>
      <c r="J599" s="117">
        <v>11.006002387404166</v>
      </c>
      <c r="L599" s="103" t="b">
        <f t="shared" si="30"/>
        <v>1</v>
      </c>
      <c r="AMD599" s="1"/>
      <c r="AME599" s="1"/>
      <c r="AMF599" s="1"/>
      <c r="AMG599" s="1"/>
      <c r="AMH599" s="1"/>
      <c r="AMI599" s="1"/>
    </row>
    <row r="600" spans="1:1023" s="30" customFormat="1">
      <c r="A600" s="109">
        <v>141</v>
      </c>
      <c r="B600" s="108" t="s">
        <v>756</v>
      </c>
      <c r="C600" s="107">
        <v>1</v>
      </c>
      <c r="D600" s="108" t="s">
        <v>15</v>
      </c>
      <c r="E600" s="112">
        <v>900</v>
      </c>
      <c r="F600" s="110">
        <v>990</v>
      </c>
      <c r="G600" s="110">
        <v>1190</v>
      </c>
      <c r="H600" s="111">
        <v>1026.6666666666667</v>
      </c>
      <c r="I600" s="118">
        <v>148.43629385474853</v>
      </c>
      <c r="J600" s="117">
        <v>14.458080570267711</v>
      </c>
      <c r="L600" s="103" t="b">
        <f t="shared" si="30"/>
        <v>1</v>
      </c>
      <c r="AMD600" s="1"/>
      <c r="AME600" s="1"/>
      <c r="AMF600" s="1"/>
      <c r="AMG600" s="1"/>
      <c r="AMH600" s="1"/>
      <c r="AMI600" s="1"/>
    </row>
    <row r="601" spans="1:1023" s="30" customFormat="1">
      <c r="A601" s="109">
        <v>142</v>
      </c>
      <c r="B601" s="108" t="s">
        <v>86</v>
      </c>
      <c r="C601" s="107">
        <v>1</v>
      </c>
      <c r="D601" s="108" t="s">
        <v>15</v>
      </c>
      <c r="E601" s="112">
        <v>17800</v>
      </c>
      <c r="F601" s="110">
        <v>20110</v>
      </c>
      <c r="G601" s="110">
        <v>22670</v>
      </c>
      <c r="H601" s="111">
        <v>20193.333333333332</v>
      </c>
      <c r="I601" s="118">
        <v>2436.0692382059533</v>
      </c>
      <c r="J601" s="117">
        <v>12.063730133076692</v>
      </c>
      <c r="L601" s="103" t="b">
        <f t="shared" si="30"/>
        <v>1</v>
      </c>
      <c r="AMD601" s="1"/>
      <c r="AME601" s="1"/>
      <c r="AMF601" s="1"/>
      <c r="AMG601" s="1"/>
      <c r="AMH601" s="1"/>
      <c r="AMI601" s="1"/>
    </row>
    <row r="602" spans="1:1023" s="30" customFormat="1">
      <c r="A602" s="109">
        <v>143</v>
      </c>
      <c r="B602" s="108" t="s">
        <v>87</v>
      </c>
      <c r="C602" s="107">
        <v>1</v>
      </c>
      <c r="D602" s="108" t="s">
        <v>15</v>
      </c>
      <c r="E602" s="112">
        <v>25600</v>
      </c>
      <c r="F602" s="110">
        <v>28500</v>
      </c>
      <c r="G602" s="110">
        <v>31920</v>
      </c>
      <c r="H602" s="111">
        <v>28673.333333333332</v>
      </c>
      <c r="I602" s="118">
        <v>3163.5633917045716</v>
      </c>
      <c r="J602" s="117">
        <v>11.033120408176837</v>
      </c>
      <c r="L602" s="103" t="b">
        <f t="shared" si="30"/>
        <v>1</v>
      </c>
      <c r="AMD602" s="1"/>
      <c r="AME602" s="1"/>
      <c r="AMF602" s="1"/>
      <c r="AMG602" s="1"/>
      <c r="AMH602" s="1"/>
      <c r="AMI602" s="1"/>
    </row>
    <row r="603" spans="1:1023" s="30" customFormat="1" ht="31.5">
      <c r="A603" s="109">
        <v>144</v>
      </c>
      <c r="B603" s="108" t="s">
        <v>757</v>
      </c>
      <c r="C603" s="107">
        <v>1</v>
      </c>
      <c r="D603" s="108" t="s">
        <v>15</v>
      </c>
      <c r="E603" s="112">
        <v>17800</v>
      </c>
      <c r="F603" s="110">
        <v>19630</v>
      </c>
      <c r="G603" s="110">
        <v>22280</v>
      </c>
      <c r="H603" s="111">
        <v>19903.333333333332</v>
      </c>
      <c r="I603" s="118">
        <v>2252.4727153360445</v>
      </c>
      <c r="J603" s="117">
        <v>11.317062713127003</v>
      </c>
      <c r="L603" s="103" t="b">
        <f t="shared" si="30"/>
        <v>1</v>
      </c>
      <c r="AMD603" s="1"/>
      <c r="AME603" s="1"/>
      <c r="AMF603" s="1"/>
      <c r="AMG603" s="1"/>
      <c r="AMH603" s="1"/>
      <c r="AMI603" s="1"/>
    </row>
    <row r="604" spans="1:1023" s="30" customFormat="1" ht="31.5">
      <c r="A604" s="109">
        <v>145</v>
      </c>
      <c r="B604" s="108" t="s">
        <v>758</v>
      </c>
      <c r="C604" s="107">
        <v>1</v>
      </c>
      <c r="D604" s="108" t="s">
        <v>15</v>
      </c>
      <c r="E604" s="112">
        <v>17800</v>
      </c>
      <c r="F604" s="110">
        <v>19680</v>
      </c>
      <c r="G604" s="110">
        <v>20080</v>
      </c>
      <c r="H604" s="111">
        <v>19186.666666666668</v>
      </c>
      <c r="I604" s="118">
        <v>1217.4289849241036</v>
      </c>
      <c r="J604" s="117">
        <v>6.3451823397712133</v>
      </c>
      <c r="L604" s="103" t="b">
        <f t="shared" si="30"/>
        <v>1</v>
      </c>
      <c r="AMD604" s="1"/>
      <c r="AME604" s="1"/>
      <c r="AMF604" s="1"/>
      <c r="AMG604" s="1"/>
      <c r="AMH604" s="1"/>
      <c r="AMI604" s="1"/>
    </row>
    <row r="605" spans="1:1023" s="30" customFormat="1">
      <c r="A605" s="109">
        <v>146</v>
      </c>
      <c r="B605" s="108" t="s">
        <v>759</v>
      </c>
      <c r="C605" s="107">
        <v>1</v>
      </c>
      <c r="D605" s="108" t="s">
        <v>15</v>
      </c>
      <c r="E605" s="112">
        <v>16500</v>
      </c>
      <c r="F605" s="110">
        <v>18370</v>
      </c>
      <c r="G605" s="110">
        <v>17740</v>
      </c>
      <c r="H605" s="111">
        <v>17536.666666666668</v>
      </c>
      <c r="I605" s="118">
        <v>951.43750889553087</v>
      </c>
      <c r="J605" s="117">
        <v>5.4254182221756171</v>
      </c>
      <c r="L605" s="103" t="b">
        <f t="shared" si="30"/>
        <v>1</v>
      </c>
      <c r="AMD605" s="1"/>
      <c r="AME605" s="1"/>
      <c r="AMF605" s="1"/>
      <c r="AMG605" s="1"/>
      <c r="AMH605" s="1"/>
      <c r="AMI605" s="1"/>
    </row>
    <row r="606" spans="1:1023" s="30" customFormat="1">
      <c r="A606" s="109">
        <v>147</v>
      </c>
      <c r="B606" s="108" t="s">
        <v>760</v>
      </c>
      <c r="C606" s="107">
        <v>1</v>
      </c>
      <c r="D606" s="108" t="s">
        <v>15</v>
      </c>
      <c r="E606" s="112">
        <v>16500</v>
      </c>
      <c r="F606" s="110">
        <v>18050</v>
      </c>
      <c r="G606" s="110">
        <v>19420</v>
      </c>
      <c r="H606" s="111">
        <v>17990</v>
      </c>
      <c r="I606" s="118">
        <v>1460.9243649142143</v>
      </c>
      <c r="J606" s="117">
        <v>8.1207580039700638</v>
      </c>
      <c r="L606" s="103" t="b">
        <f t="shared" si="30"/>
        <v>1</v>
      </c>
      <c r="AMD606" s="1"/>
      <c r="AME606" s="1"/>
      <c r="AMF606" s="1"/>
      <c r="AMG606" s="1"/>
      <c r="AMH606" s="1"/>
      <c r="AMI606" s="1"/>
    </row>
    <row r="607" spans="1:1023" s="30" customFormat="1">
      <c r="A607" s="109">
        <v>148</v>
      </c>
      <c r="B607" s="108" t="s">
        <v>761</v>
      </c>
      <c r="C607" s="107">
        <v>1</v>
      </c>
      <c r="D607" s="108" t="s">
        <v>15</v>
      </c>
      <c r="E607" s="112">
        <v>2500</v>
      </c>
      <c r="F607" s="110">
        <v>2730</v>
      </c>
      <c r="G607" s="110">
        <v>2900</v>
      </c>
      <c r="H607" s="111">
        <v>2710</v>
      </c>
      <c r="I607" s="118">
        <v>200.74859899884731</v>
      </c>
      <c r="J607" s="117">
        <v>7.4076973800312667</v>
      </c>
      <c r="L607" s="103" t="b">
        <f t="shared" si="30"/>
        <v>1</v>
      </c>
      <c r="AMD607" s="1"/>
      <c r="AME607" s="1"/>
      <c r="AMF607" s="1"/>
      <c r="AMG607" s="1"/>
      <c r="AMH607" s="1"/>
      <c r="AMI607" s="1"/>
    </row>
    <row r="608" spans="1:1023" s="30" customFormat="1">
      <c r="A608" s="109">
        <v>149</v>
      </c>
      <c r="B608" s="108" t="s">
        <v>762</v>
      </c>
      <c r="C608" s="107">
        <v>1</v>
      </c>
      <c r="D608" s="108" t="s">
        <v>15</v>
      </c>
      <c r="E608" s="112">
        <v>19800</v>
      </c>
      <c r="F608" s="110">
        <v>21140</v>
      </c>
      <c r="G608" s="110">
        <v>21920</v>
      </c>
      <c r="H608" s="111">
        <v>20953.333333333332</v>
      </c>
      <c r="I608" s="118">
        <v>1072.2561882933264</v>
      </c>
      <c r="J608" s="117">
        <v>5.1173537462296848</v>
      </c>
      <c r="L608" s="103" t="b">
        <f t="shared" si="30"/>
        <v>1</v>
      </c>
      <c r="AMD608" s="1"/>
      <c r="AME608" s="1"/>
      <c r="AMF608" s="1"/>
      <c r="AMG608" s="1"/>
      <c r="AMH608" s="1"/>
      <c r="AMI608" s="1"/>
    </row>
    <row r="609" spans="1:1023" s="30" customFormat="1">
      <c r="A609" s="109">
        <v>150</v>
      </c>
      <c r="B609" s="108" t="s">
        <v>88</v>
      </c>
      <c r="C609" s="107">
        <v>1</v>
      </c>
      <c r="D609" s="108" t="s">
        <v>15</v>
      </c>
      <c r="E609" s="112">
        <v>17800</v>
      </c>
      <c r="F609" s="110">
        <v>18610</v>
      </c>
      <c r="G609" s="110">
        <v>21220</v>
      </c>
      <c r="H609" s="111">
        <v>19210</v>
      </c>
      <c r="I609" s="118">
        <v>1787.2045210327776</v>
      </c>
      <c r="J609" s="117">
        <v>9.3035113015761457</v>
      </c>
      <c r="L609" s="103" t="b">
        <f t="shared" si="30"/>
        <v>1</v>
      </c>
      <c r="AMD609" s="1"/>
      <c r="AME609" s="1"/>
      <c r="AMF609" s="1"/>
      <c r="AMG609" s="1"/>
      <c r="AMH609" s="1"/>
      <c r="AMI609" s="1"/>
    </row>
    <row r="610" spans="1:1023" s="30" customFormat="1">
      <c r="A610" s="109">
        <v>151</v>
      </c>
      <c r="B610" s="108" t="s">
        <v>763</v>
      </c>
      <c r="C610" s="107">
        <v>1</v>
      </c>
      <c r="D610" s="108" t="s">
        <v>15</v>
      </c>
      <c r="E610" s="112">
        <v>15800</v>
      </c>
      <c r="F610" s="110">
        <v>17180</v>
      </c>
      <c r="G610" s="110">
        <v>17200</v>
      </c>
      <c r="H610" s="111">
        <v>16726.666666666668</v>
      </c>
      <c r="I610" s="118">
        <v>802.57917574114356</v>
      </c>
      <c r="J610" s="117">
        <v>4.7982015289426672</v>
      </c>
      <c r="L610" s="103" t="b">
        <f t="shared" si="30"/>
        <v>1</v>
      </c>
      <c r="AMD610" s="1"/>
      <c r="AME610" s="1"/>
      <c r="AMF610" s="1"/>
      <c r="AMG610" s="1"/>
      <c r="AMH610" s="1"/>
      <c r="AMI610" s="1"/>
    </row>
    <row r="611" spans="1:1023" s="30" customFormat="1">
      <c r="A611" s="109">
        <v>152</v>
      </c>
      <c r="B611" s="108" t="s">
        <v>764</v>
      </c>
      <c r="C611" s="107">
        <v>1</v>
      </c>
      <c r="D611" s="108" t="s">
        <v>15</v>
      </c>
      <c r="E611" s="112">
        <v>16800</v>
      </c>
      <c r="F611" s="110">
        <v>18610</v>
      </c>
      <c r="G611" s="110">
        <v>20300</v>
      </c>
      <c r="H611" s="111">
        <v>18570</v>
      </c>
      <c r="I611" s="118">
        <v>1750.3428235634299</v>
      </c>
      <c r="J611" s="117">
        <v>9.4256479459527718</v>
      </c>
      <c r="L611" s="103" t="b">
        <f t="shared" si="30"/>
        <v>1</v>
      </c>
      <c r="AMD611" s="1"/>
      <c r="AME611" s="1"/>
      <c r="AMF611" s="1"/>
      <c r="AMG611" s="1"/>
      <c r="AMH611" s="1"/>
      <c r="AMI611" s="1"/>
    </row>
    <row r="612" spans="1:1023" s="30" customFormat="1">
      <c r="A612" s="109">
        <v>153</v>
      </c>
      <c r="B612" s="108" t="s">
        <v>59</v>
      </c>
      <c r="C612" s="107">
        <v>1</v>
      </c>
      <c r="D612" s="108" t="s">
        <v>15</v>
      </c>
      <c r="E612" s="112">
        <v>2500</v>
      </c>
      <c r="F612" s="110">
        <v>2750</v>
      </c>
      <c r="G612" s="110">
        <v>2690</v>
      </c>
      <c r="H612" s="111">
        <v>2646.6666666666665</v>
      </c>
      <c r="I612" s="118">
        <v>130.51181300301261</v>
      </c>
      <c r="J612" s="117">
        <v>4.9311768137158412</v>
      </c>
      <c r="L612" s="103" t="b">
        <f t="shared" si="30"/>
        <v>1</v>
      </c>
      <c r="AMD612" s="1"/>
      <c r="AME612" s="1"/>
      <c r="AMF612" s="1"/>
      <c r="AMG612" s="1"/>
      <c r="AMH612" s="1"/>
      <c r="AMI612" s="1"/>
    </row>
    <row r="613" spans="1:1023" s="30" customFormat="1">
      <c r="A613" s="109">
        <v>154</v>
      </c>
      <c r="B613" s="108" t="s">
        <v>765</v>
      </c>
      <c r="C613" s="107">
        <v>1</v>
      </c>
      <c r="D613" s="108" t="s">
        <v>15</v>
      </c>
      <c r="E613" s="112">
        <v>8540</v>
      </c>
      <c r="F613" s="110">
        <v>9330</v>
      </c>
      <c r="G613" s="110">
        <v>10930</v>
      </c>
      <c r="H613" s="111">
        <v>9600</v>
      </c>
      <c r="I613" s="118">
        <v>1217.6616935750258</v>
      </c>
      <c r="J613" s="117">
        <v>12.683975974739853</v>
      </c>
      <c r="L613" s="103" t="b">
        <f t="shared" si="30"/>
        <v>1</v>
      </c>
      <c r="AMD613" s="1"/>
      <c r="AME613" s="1"/>
      <c r="AMF613" s="1"/>
      <c r="AMG613" s="1"/>
      <c r="AMH613" s="1"/>
      <c r="AMI613" s="1"/>
    </row>
    <row r="614" spans="1:1023" s="30" customFormat="1">
      <c r="A614" s="109">
        <v>155</v>
      </c>
      <c r="B614" s="108" t="s">
        <v>766</v>
      </c>
      <c r="C614" s="107">
        <v>1</v>
      </c>
      <c r="D614" s="108" t="s">
        <v>15</v>
      </c>
      <c r="E614" s="112">
        <v>2500</v>
      </c>
      <c r="F614" s="110">
        <v>2780</v>
      </c>
      <c r="G614" s="110">
        <v>3070</v>
      </c>
      <c r="H614" s="111">
        <v>2783.3333333333335</v>
      </c>
      <c r="I614" s="118">
        <v>285.01461950807601</v>
      </c>
      <c r="J614" s="117">
        <v>10.240046209870995</v>
      </c>
      <c r="L614" s="103" t="b">
        <f t="shared" si="30"/>
        <v>1</v>
      </c>
      <c r="AMD614" s="1"/>
      <c r="AME614" s="1"/>
      <c r="AMF614" s="1"/>
      <c r="AMG614" s="1"/>
      <c r="AMH614" s="1"/>
      <c r="AMI614" s="1"/>
    </row>
    <row r="615" spans="1:1023" s="30" customFormat="1">
      <c r="A615" s="109">
        <v>156</v>
      </c>
      <c r="B615" s="108" t="s">
        <v>767</v>
      </c>
      <c r="C615" s="107">
        <v>1</v>
      </c>
      <c r="D615" s="108" t="s">
        <v>15</v>
      </c>
      <c r="E615" s="112">
        <v>2500</v>
      </c>
      <c r="F615" s="110">
        <v>2740</v>
      </c>
      <c r="G615" s="110">
        <v>3010</v>
      </c>
      <c r="H615" s="111">
        <v>2750</v>
      </c>
      <c r="I615" s="118">
        <v>255.14701644346147</v>
      </c>
      <c r="J615" s="117">
        <v>9.2780733252167806</v>
      </c>
      <c r="L615" s="103" t="b">
        <f t="shared" si="30"/>
        <v>1</v>
      </c>
      <c r="AMD615" s="1"/>
      <c r="AME615" s="1"/>
      <c r="AMF615" s="1"/>
      <c r="AMG615" s="1"/>
      <c r="AMH615" s="1"/>
      <c r="AMI615" s="1"/>
    </row>
    <row r="616" spans="1:1023" s="30" customFormat="1">
      <c r="A616" s="109">
        <v>157</v>
      </c>
      <c r="B616" s="108" t="s">
        <v>768</v>
      </c>
      <c r="C616" s="107">
        <v>1</v>
      </c>
      <c r="D616" s="108" t="s">
        <v>15</v>
      </c>
      <c r="E616" s="112">
        <v>4700</v>
      </c>
      <c r="F616" s="110">
        <v>5100</v>
      </c>
      <c r="G616" s="110">
        <v>5000</v>
      </c>
      <c r="H616" s="111">
        <v>4933.333333333333</v>
      </c>
      <c r="I616" s="118">
        <v>208.16659994661327</v>
      </c>
      <c r="J616" s="117">
        <v>4.2195932421610802</v>
      </c>
      <c r="L616" s="103" t="b">
        <f t="shared" si="30"/>
        <v>1</v>
      </c>
      <c r="AMD616" s="1"/>
      <c r="AME616" s="1"/>
      <c r="AMF616" s="1"/>
      <c r="AMG616" s="1"/>
      <c r="AMH616" s="1"/>
      <c r="AMI616" s="1"/>
    </row>
    <row r="617" spans="1:1023" s="30" customFormat="1">
      <c r="A617" s="109">
        <v>158</v>
      </c>
      <c r="B617" s="108" t="s">
        <v>769</v>
      </c>
      <c r="C617" s="107">
        <v>1</v>
      </c>
      <c r="D617" s="108" t="s">
        <v>15</v>
      </c>
      <c r="E617" s="112">
        <v>5200</v>
      </c>
      <c r="F617" s="110">
        <v>5840</v>
      </c>
      <c r="G617" s="110">
        <v>5660</v>
      </c>
      <c r="H617" s="111">
        <v>5566.666666666667</v>
      </c>
      <c r="I617" s="118">
        <v>330.0505011863084</v>
      </c>
      <c r="J617" s="117">
        <v>5.9290509195145216</v>
      </c>
      <c r="L617" s="103" t="b">
        <f t="shared" si="30"/>
        <v>1</v>
      </c>
      <c r="AMD617" s="1"/>
      <c r="AME617" s="1"/>
      <c r="AMF617" s="1"/>
      <c r="AMG617" s="1"/>
      <c r="AMH617" s="1"/>
      <c r="AMI617" s="1"/>
    </row>
    <row r="618" spans="1:1023" s="30" customFormat="1">
      <c r="A618" s="109">
        <v>159</v>
      </c>
      <c r="B618" s="108" t="s">
        <v>770</v>
      </c>
      <c r="C618" s="107">
        <v>1</v>
      </c>
      <c r="D618" s="108" t="s">
        <v>15</v>
      </c>
      <c r="E618" s="112">
        <v>7500</v>
      </c>
      <c r="F618" s="110">
        <v>8190</v>
      </c>
      <c r="G618" s="110">
        <v>10310</v>
      </c>
      <c r="H618" s="111">
        <v>8666.6666666666661</v>
      </c>
      <c r="I618" s="118">
        <v>1464.3883819988905</v>
      </c>
      <c r="J618" s="117">
        <v>16.896789023064123</v>
      </c>
      <c r="L618" s="103" t="b">
        <f t="shared" si="30"/>
        <v>1</v>
      </c>
      <c r="AMD618" s="1"/>
      <c r="AME618" s="1"/>
      <c r="AMF618" s="1"/>
      <c r="AMG618" s="1"/>
      <c r="AMH618" s="1"/>
      <c r="AMI618" s="1"/>
    </row>
    <row r="619" spans="1:1023" s="30" customFormat="1">
      <c r="A619" s="109">
        <v>160</v>
      </c>
      <c r="B619" s="108" t="s">
        <v>771</v>
      </c>
      <c r="C619" s="107">
        <v>1</v>
      </c>
      <c r="D619" s="108" t="s">
        <v>15</v>
      </c>
      <c r="E619" s="112">
        <v>8500</v>
      </c>
      <c r="F619" s="110">
        <v>9740</v>
      </c>
      <c r="G619" s="110">
        <v>9250</v>
      </c>
      <c r="H619" s="111">
        <v>9163.3333333333339</v>
      </c>
      <c r="I619" s="118">
        <v>624.5264872952414</v>
      </c>
      <c r="J619" s="117">
        <v>6.8154945867068895</v>
      </c>
      <c r="L619" s="103" t="b">
        <f t="shared" si="30"/>
        <v>1</v>
      </c>
      <c r="AMD619" s="1"/>
      <c r="AME619" s="1"/>
      <c r="AMF619" s="1"/>
      <c r="AMG619" s="1"/>
      <c r="AMH619" s="1"/>
      <c r="AMI619" s="1"/>
    </row>
    <row r="620" spans="1:1023" s="30" customFormat="1">
      <c r="A620" s="109">
        <v>161</v>
      </c>
      <c r="B620" s="108" t="s">
        <v>772</v>
      </c>
      <c r="C620" s="107">
        <v>1</v>
      </c>
      <c r="D620" s="108" t="s">
        <v>15</v>
      </c>
      <c r="E620" s="112">
        <v>6500</v>
      </c>
      <c r="F620" s="110">
        <v>6760</v>
      </c>
      <c r="G620" s="110">
        <v>8280</v>
      </c>
      <c r="H620" s="111">
        <v>7180</v>
      </c>
      <c r="I620" s="118">
        <v>961.45722733775312</v>
      </c>
      <c r="J620" s="117">
        <v>13.390769182977063</v>
      </c>
      <c r="L620" s="103" t="b">
        <f t="shared" si="30"/>
        <v>1</v>
      </c>
      <c r="AMD620" s="1"/>
      <c r="AME620" s="1"/>
      <c r="AMF620" s="1"/>
      <c r="AMG620" s="1"/>
      <c r="AMH620" s="1"/>
      <c r="AMI620" s="1"/>
    </row>
    <row r="621" spans="1:1023" s="30" customFormat="1">
      <c r="A621" s="109">
        <v>162</v>
      </c>
      <c r="B621" s="108" t="s">
        <v>773</v>
      </c>
      <c r="C621" s="107">
        <v>1</v>
      </c>
      <c r="D621" s="108" t="s">
        <v>15</v>
      </c>
      <c r="E621" s="112">
        <v>4700</v>
      </c>
      <c r="F621" s="110">
        <v>5270</v>
      </c>
      <c r="G621" s="110">
        <v>5850</v>
      </c>
      <c r="H621" s="111">
        <v>5273.333333333333</v>
      </c>
      <c r="I621" s="118">
        <v>575.00724633115135</v>
      </c>
      <c r="J621" s="117">
        <v>10.904056504383401</v>
      </c>
      <c r="L621" s="103" t="b">
        <f t="shared" si="30"/>
        <v>1</v>
      </c>
      <c r="AMD621" s="1"/>
      <c r="AME621" s="1"/>
      <c r="AMF621" s="1"/>
      <c r="AMG621" s="1"/>
      <c r="AMH621" s="1"/>
      <c r="AMI621" s="1"/>
    </row>
    <row r="622" spans="1:1023" s="30" customFormat="1">
      <c r="A622" s="109">
        <v>163</v>
      </c>
      <c r="B622" s="108" t="s">
        <v>774</v>
      </c>
      <c r="C622" s="107">
        <v>1</v>
      </c>
      <c r="D622" s="108" t="s">
        <v>15</v>
      </c>
      <c r="E622" s="112">
        <v>8600</v>
      </c>
      <c r="F622" s="110">
        <v>9530</v>
      </c>
      <c r="G622" s="110">
        <v>10220</v>
      </c>
      <c r="H622" s="111">
        <v>9450</v>
      </c>
      <c r="I622" s="118">
        <v>812.95756346810629</v>
      </c>
      <c r="J622" s="117">
        <v>8.6027255393450393</v>
      </c>
      <c r="L622" s="103" t="b">
        <f t="shared" si="30"/>
        <v>1</v>
      </c>
      <c r="AMD622" s="1"/>
      <c r="AME622" s="1"/>
      <c r="AMF622" s="1"/>
      <c r="AMG622" s="1"/>
      <c r="AMH622" s="1"/>
      <c r="AMI622" s="1"/>
    </row>
    <row r="623" spans="1:1023" s="30" customFormat="1">
      <c r="A623" s="109">
        <v>164</v>
      </c>
      <c r="B623" s="108" t="s">
        <v>775</v>
      </c>
      <c r="C623" s="107">
        <v>1</v>
      </c>
      <c r="D623" s="108" t="s">
        <v>15</v>
      </c>
      <c r="E623" s="112">
        <v>8560</v>
      </c>
      <c r="F623" s="110">
        <v>9550</v>
      </c>
      <c r="G623" s="110">
        <v>10680</v>
      </c>
      <c r="H623" s="111">
        <v>9596.6666666666661</v>
      </c>
      <c r="I623" s="118">
        <v>1060.7701604651845</v>
      </c>
      <c r="J623" s="117">
        <v>11.05352720179074</v>
      </c>
      <c r="L623" s="103" t="b">
        <f t="shared" si="30"/>
        <v>1</v>
      </c>
      <c r="AMD623" s="1"/>
      <c r="AME623" s="1"/>
      <c r="AMF623" s="1"/>
      <c r="AMG623" s="1"/>
      <c r="AMH623" s="1"/>
      <c r="AMI623" s="1"/>
    </row>
    <row r="624" spans="1:1023" s="30" customFormat="1">
      <c r="A624" s="109">
        <v>165</v>
      </c>
      <c r="B624" s="108" t="s">
        <v>776</v>
      </c>
      <c r="C624" s="107">
        <v>1</v>
      </c>
      <c r="D624" s="108" t="s">
        <v>15</v>
      </c>
      <c r="E624" s="112">
        <v>9500</v>
      </c>
      <c r="F624" s="110">
        <v>10570</v>
      </c>
      <c r="G624" s="110">
        <v>11850</v>
      </c>
      <c r="H624" s="111">
        <v>10640</v>
      </c>
      <c r="I624" s="118">
        <v>1176.5627905046122</v>
      </c>
      <c r="J624" s="117">
        <v>11.057920963389211</v>
      </c>
      <c r="L624" s="103" t="b">
        <f t="shared" si="30"/>
        <v>1</v>
      </c>
      <c r="AMD624" s="1"/>
      <c r="AME624" s="1"/>
      <c r="AMF624" s="1"/>
      <c r="AMG624" s="1"/>
      <c r="AMH624" s="1"/>
      <c r="AMI624" s="1"/>
    </row>
    <row r="625" spans="1:1023" s="30" customFormat="1">
      <c r="A625" s="109">
        <v>166</v>
      </c>
      <c r="B625" s="108" t="s">
        <v>777</v>
      </c>
      <c r="C625" s="107">
        <v>1</v>
      </c>
      <c r="D625" s="108" t="s">
        <v>15</v>
      </c>
      <c r="E625" s="112">
        <v>8560</v>
      </c>
      <c r="F625" s="110">
        <v>9510</v>
      </c>
      <c r="G625" s="110">
        <v>10810</v>
      </c>
      <c r="H625" s="111">
        <v>9626.6666666666661</v>
      </c>
      <c r="I625" s="118">
        <v>1129.5279249904952</v>
      </c>
      <c r="J625" s="117">
        <v>11.733323320538386</v>
      </c>
      <c r="L625" s="103" t="b">
        <f t="shared" si="30"/>
        <v>1</v>
      </c>
      <c r="AMD625" s="1"/>
      <c r="AME625" s="1"/>
      <c r="AMF625" s="1"/>
      <c r="AMG625" s="1"/>
      <c r="AMH625" s="1"/>
      <c r="AMI625" s="1"/>
    </row>
    <row r="626" spans="1:1023" s="30" customFormat="1">
      <c r="A626" s="109">
        <v>167</v>
      </c>
      <c r="B626" s="108" t="s">
        <v>778</v>
      </c>
      <c r="C626" s="107">
        <v>1</v>
      </c>
      <c r="D626" s="108" t="s">
        <v>15</v>
      </c>
      <c r="E626" s="112">
        <v>6500</v>
      </c>
      <c r="F626" s="110">
        <v>7230</v>
      </c>
      <c r="G626" s="110">
        <v>7250</v>
      </c>
      <c r="H626" s="111">
        <v>6993.333333333333</v>
      </c>
      <c r="I626" s="118">
        <v>427.35621363604082</v>
      </c>
      <c r="J626" s="117">
        <v>6.1109086792570189</v>
      </c>
      <c r="L626" s="103" t="b">
        <f t="shared" si="30"/>
        <v>1</v>
      </c>
      <c r="AMD626" s="1"/>
      <c r="AME626" s="1"/>
      <c r="AMF626" s="1"/>
      <c r="AMG626" s="1"/>
      <c r="AMH626" s="1"/>
      <c r="AMI626" s="1"/>
    </row>
    <row r="627" spans="1:1023" s="30" customFormat="1">
      <c r="A627" s="109">
        <v>168</v>
      </c>
      <c r="B627" s="108" t="s">
        <v>779</v>
      </c>
      <c r="C627" s="107">
        <v>1</v>
      </c>
      <c r="D627" s="108" t="s">
        <v>15</v>
      </c>
      <c r="E627" s="112">
        <v>6500</v>
      </c>
      <c r="F627" s="110">
        <v>6830</v>
      </c>
      <c r="G627" s="110">
        <v>8050</v>
      </c>
      <c r="H627" s="111">
        <v>7126.666666666667</v>
      </c>
      <c r="I627" s="118">
        <v>816.4761682580413</v>
      </c>
      <c r="J627" s="117">
        <v>11.456634727661944</v>
      </c>
      <c r="L627" s="103" t="b">
        <f t="shared" si="30"/>
        <v>1</v>
      </c>
      <c r="AMD627" s="1"/>
      <c r="AME627" s="1"/>
      <c r="AMF627" s="1"/>
      <c r="AMG627" s="1"/>
      <c r="AMH627" s="1"/>
      <c r="AMI627" s="1"/>
    </row>
    <row r="628" spans="1:1023" s="30" customFormat="1">
      <c r="A628" s="109">
        <v>169</v>
      </c>
      <c r="B628" s="108" t="s">
        <v>780</v>
      </c>
      <c r="C628" s="107">
        <v>1</v>
      </c>
      <c r="D628" s="108" t="s">
        <v>15</v>
      </c>
      <c r="E628" s="112">
        <v>6500</v>
      </c>
      <c r="F628" s="110">
        <v>7170</v>
      </c>
      <c r="G628" s="110">
        <v>7160</v>
      </c>
      <c r="H628" s="111">
        <v>6943.333333333333</v>
      </c>
      <c r="I628" s="118">
        <v>383.97048497681863</v>
      </c>
      <c r="J628" s="117">
        <v>5.5300597932331064</v>
      </c>
      <c r="L628" s="103" t="b">
        <f t="shared" si="30"/>
        <v>1</v>
      </c>
      <c r="AMD628" s="1"/>
      <c r="AME628" s="1"/>
      <c r="AMF628" s="1"/>
      <c r="AMG628" s="1"/>
      <c r="AMH628" s="1"/>
      <c r="AMI628" s="1"/>
    </row>
    <row r="629" spans="1:1023" s="30" customFormat="1">
      <c r="A629" s="109">
        <v>170</v>
      </c>
      <c r="B629" s="108" t="s">
        <v>781</v>
      </c>
      <c r="C629" s="107">
        <v>1</v>
      </c>
      <c r="D629" s="108" t="s">
        <v>15</v>
      </c>
      <c r="E629" s="112">
        <v>6500</v>
      </c>
      <c r="F629" s="110">
        <v>7270</v>
      </c>
      <c r="G629" s="110">
        <v>8450</v>
      </c>
      <c r="H629" s="111">
        <v>7406.666666666667</v>
      </c>
      <c r="I629" s="118">
        <v>982.15748906849376</v>
      </c>
      <c r="J629" s="117">
        <v>13.260452147639429</v>
      </c>
      <c r="L629" s="103" t="b">
        <f t="shared" si="30"/>
        <v>1</v>
      </c>
      <c r="AMD629" s="1"/>
      <c r="AME629" s="1"/>
      <c r="AMF629" s="1"/>
      <c r="AMG629" s="1"/>
      <c r="AMH629" s="1"/>
      <c r="AMI629" s="1"/>
    </row>
    <row r="630" spans="1:1023" s="30" customFormat="1">
      <c r="A630" s="109">
        <v>171</v>
      </c>
      <c r="B630" s="108" t="s">
        <v>782</v>
      </c>
      <c r="C630" s="107">
        <v>1</v>
      </c>
      <c r="D630" s="108" t="s">
        <v>15</v>
      </c>
      <c r="E630" s="112">
        <v>15600</v>
      </c>
      <c r="F630" s="110">
        <v>17480</v>
      </c>
      <c r="G630" s="110">
        <v>19600</v>
      </c>
      <c r="H630" s="111">
        <v>17560</v>
      </c>
      <c r="I630" s="118">
        <v>2001.1996402158381</v>
      </c>
      <c r="J630" s="117">
        <v>11.396353304190422</v>
      </c>
      <c r="L630" s="103" t="b">
        <f t="shared" si="30"/>
        <v>1</v>
      </c>
      <c r="AMD630" s="1"/>
      <c r="AME630" s="1"/>
      <c r="AMF630" s="1"/>
      <c r="AMG630" s="1"/>
      <c r="AMH630" s="1"/>
      <c r="AMI630" s="1"/>
    </row>
    <row r="631" spans="1:1023" s="30" customFormat="1">
      <c r="A631" s="109">
        <v>172</v>
      </c>
      <c r="B631" s="108" t="s">
        <v>783</v>
      </c>
      <c r="C631" s="107">
        <v>1</v>
      </c>
      <c r="D631" s="108" t="s">
        <v>15</v>
      </c>
      <c r="E631" s="112">
        <v>14500</v>
      </c>
      <c r="F631" s="110">
        <v>16080</v>
      </c>
      <c r="G631" s="110">
        <v>15960</v>
      </c>
      <c r="H631" s="111">
        <v>15513.333333333334</v>
      </c>
      <c r="I631" s="118">
        <v>879.62113056322903</v>
      </c>
      <c r="J631" s="117">
        <v>5.6700975326379179</v>
      </c>
      <c r="L631" s="103" t="b">
        <f t="shared" si="30"/>
        <v>1</v>
      </c>
      <c r="AMD631" s="1"/>
      <c r="AME631" s="1"/>
      <c r="AMF631" s="1"/>
      <c r="AMG631" s="1"/>
      <c r="AMH631" s="1"/>
      <c r="AMI631" s="1"/>
    </row>
    <row r="632" spans="1:1023" s="30" customFormat="1">
      <c r="A632" s="109">
        <v>173</v>
      </c>
      <c r="B632" s="108" t="s">
        <v>784</v>
      </c>
      <c r="C632" s="107">
        <v>1</v>
      </c>
      <c r="D632" s="108" t="s">
        <v>15</v>
      </c>
      <c r="E632" s="112">
        <v>6500</v>
      </c>
      <c r="F632" s="110">
        <v>6810</v>
      </c>
      <c r="G632" s="110">
        <v>7680</v>
      </c>
      <c r="H632" s="111">
        <v>6996.666666666667</v>
      </c>
      <c r="I632" s="118">
        <v>611.74613471057853</v>
      </c>
      <c r="J632" s="117">
        <v>8.7433940168257998</v>
      </c>
      <c r="L632" s="103" t="b">
        <f t="shared" si="30"/>
        <v>1</v>
      </c>
      <c r="AMD632" s="1"/>
      <c r="AME632" s="1"/>
      <c r="AMF632" s="1"/>
      <c r="AMG632" s="1"/>
      <c r="AMH632" s="1"/>
      <c r="AMI632" s="1"/>
    </row>
    <row r="633" spans="1:1023" s="30" customFormat="1">
      <c r="A633" s="109">
        <v>174</v>
      </c>
      <c r="B633" s="108" t="s">
        <v>785</v>
      </c>
      <c r="C633" s="107">
        <v>1</v>
      </c>
      <c r="D633" s="108" t="s">
        <v>15</v>
      </c>
      <c r="E633" s="112">
        <v>7800</v>
      </c>
      <c r="F633" s="110">
        <v>8430</v>
      </c>
      <c r="G633" s="110">
        <v>8370</v>
      </c>
      <c r="H633" s="111">
        <v>8200</v>
      </c>
      <c r="I633" s="118">
        <v>347.70677301427418</v>
      </c>
      <c r="J633" s="117">
        <v>4.240326500174076</v>
      </c>
      <c r="L633" s="103" t="b">
        <f t="shared" si="30"/>
        <v>1</v>
      </c>
      <c r="AMD633" s="1"/>
      <c r="AME633" s="1"/>
      <c r="AMF633" s="1"/>
      <c r="AMG633" s="1"/>
      <c r="AMH633" s="1"/>
      <c r="AMI633" s="1"/>
    </row>
    <row r="634" spans="1:1023" s="30" customFormat="1">
      <c r="A634" s="109">
        <v>175</v>
      </c>
      <c r="B634" s="108" t="s">
        <v>786</v>
      </c>
      <c r="C634" s="107">
        <v>1</v>
      </c>
      <c r="D634" s="108" t="s">
        <v>15</v>
      </c>
      <c r="E634" s="112">
        <v>6500</v>
      </c>
      <c r="F634" s="110">
        <v>6950</v>
      </c>
      <c r="G634" s="110">
        <v>8190</v>
      </c>
      <c r="H634" s="111">
        <v>7213.333333333333</v>
      </c>
      <c r="I634" s="118">
        <v>875.23330223051573</v>
      </c>
      <c r="J634" s="117">
        <v>12.133548552179054</v>
      </c>
      <c r="L634" s="103" t="b">
        <f t="shared" si="30"/>
        <v>1</v>
      </c>
      <c r="AMD634" s="1"/>
      <c r="AME634" s="1"/>
      <c r="AMF634" s="1"/>
      <c r="AMG634" s="1"/>
      <c r="AMH634" s="1"/>
      <c r="AMI634" s="1"/>
    </row>
    <row r="635" spans="1:1023" s="30" customFormat="1">
      <c r="A635" s="109">
        <v>176</v>
      </c>
      <c r="B635" s="108" t="s">
        <v>787</v>
      </c>
      <c r="C635" s="107">
        <v>1</v>
      </c>
      <c r="D635" s="108" t="s">
        <v>15</v>
      </c>
      <c r="E635" s="112">
        <v>6500</v>
      </c>
      <c r="F635" s="110">
        <v>7300</v>
      </c>
      <c r="G635" s="110">
        <v>8090</v>
      </c>
      <c r="H635" s="111">
        <v>7296.666666666667</v>
      </c>
      <c r="I635" s="118">
        <v>795.00524107287072</v>
      </c>
      <c r="J635" s="117">
        <v>10.895457849331256</v>
      </c>
      <c r="L635" s="103" t="b">
        <f t="shared" si="30"/>
        <v>1</v>
      </c>
      <c r="AMD635" s="1"/>
      <c r="AME635" s="1"/>
      <c r="AMF635" s="1"/>
      <c r="AMG635" s="1"/>
      <c r="AMH635" s="1"/>
      <c r="AMI635" s="1"/>
    </row>
    <row r="636" spans="1:1023" s="30" customFormat="1">
      <c r="A636" s="109">
        <v>177</v>
      </c>
      <c r="B636" s="108" t="s">
        <v>788</v>
      </c>
      <c r="C636" s="107">
        <v>1</v>
      </c>
      <c r="D636" s="108" t="s">
        <v>15</v>
      </c>
      <c r="E636" s="112">
        <v>2500</v>
      </c>
      <c r="F636" s="110">
        <v>2770</v>
      </c>
      <c r="G636" s="110">
        <v>3110</v>
      </c>
      <c r="H636" s="111">
        <v>2793.3333333333335</v>
      </c>
      <c r="I636" s="118">
        <v>305.66866593312005</v>
      </c>
      <c r="J636" s="117">
        <v>10.942792336507877</v>
      </c>
      <c r="L636" s="103" t="b">
        <f t="shared" si="30"/>
        <v>1</v>
      </c>
      <c r="AMD636" s="1"/>
      <c r="AME636" s="1"/>
      <c r="AMF636" s="1"/>
      <c r="AMG636" s="1"/>
      <c r="AMH636" s="1"/>
      <c r="AMI636" s="1"/>
    </row>
    <row r="637" spans="1:1023" s="30" customFormat="1">
      <c r="A637" s="109">
        <v>178</v>
      </c>
      <c r="B637" s="108" t="s">
        <v>89</v>
      </c>
      <c r="C637" s="107">
        <v>1</v>
      </c>
      <c r="D637" s="108" t="s">
        <v>15</v>
      </c>
      <c r="E637" s="112">
        <v>2900</v>
      </c>
      <c r="F637" s="110">
        <v>3210</v>
      </c>
      <c r="G637" s="110">
        <v>3110</v>
      </c>
      <c r="H637" s="111">
        <v>3073.3333333333335</v>
      </c>
      <c r="I637" s="118">
        <v>158.21925715074423</v>
      </c>
      <c r="J637" s="117">
        <v>5.1481320114125015</v>
      </c>
      <c r="L637" s="103" t="b">
        <f t="shared" si="30"/>
        <v>1</v>
      </c>
      <c r="AMD637" s="1"/>
      <c r="AME637" s="1"/>
      <c r="AMF637" s="1"/>
      <c r="AMG637" s="1"/>
      <c r="AMH637" s="1"/>
      <c r="AMI637" s="1"/>
    </row>
    <row r="638" spans="1:1023" s="30" customFormat="1">
      <c r="A638" s="109">
        <v>179</v>
      </c>
      <c r="B638" s="108" t="s">
        <v>90</v>
      </c>
      <c r="C638" s="107">
        <v>1</v>
      </c>
      <c r="D638" s="108" t="s">
        <v>15</v>
      </c>
      <c r="E638" s="112">
        <v>7800</v>
      </c>
      <c r="F638" s="110">
        <v>8100</v>
      </c>
      <c r="G638" s="110">
        <v>9380</v>
      </c>
      <c r="H638" s="111">
        <v>8426.6666666666661</v>
      </c>
      <c r="I638" s="118">
        <v>839.12652999016382</v>
      </c>
      <c r="J638" s="117">
        <v>9.9579888843769453</v>
      </c>
      <c r="L638" s="103" t="b">
        <f t="shared" si="30"/>
        <v>1</v>
      </c>
      <c r="AMD638" s="1"/>
      <c r="AME638" s="1"/>
      <c r="AMF638" s="1"/>
      <c r="AMG638" s="1"/>
      <c r="AMH638" s="1"/>
      <c r="AMI638" s="1"/>
    </row>
    <row r="639" spans="1:1023" s="30" customFormat="1">
      <c r="A639" s="109">
        <v>180</v>
      </c>
      <c r="B639" s="108" t="s">
        <v>789</v>
      </c>
      <c r="C639" s="107">
        <v>1</v>
      </c>
      <c r="D639" s="108" t="s">
        <v>15</v>
      </c>
      <c r="E639" s="112">
        <v>28400</v>
      </c>
      <c r="F639" s="110">
        <v>30970</v>
      </c>
      <c r="G639" s="110">
        <v>31250</v>
      </c>
      <c r="H639" s="111">
        <v>30206.666666666668</v>
      </c>
      <c r="I639" s="118">
        <v>1570.8702471347956</v>
      </c>
      <c r="J639" s="117">
        <v>5.2004091165354076</v>
      </c>
      <c r="L639" s="103" t="b">
        <f t="shared" si="30"/>
        <v>1</v>
      </c>
      <c r="AMD639" s="1"/>
      <c r="AME639" s="1"/>
      <c r="AMF639" s="1"/>
      <c r="AMG639" s="1"/>
      <c r="AMH639" s="1"/>
      <c r="AMI639" s="1"/>
    </row>
    <row r="640" spans="1:1023" s="30" customFormat="1">
      <c r="A640" s="109">
        <v>181</v>
      </c>
      <c r="B640" s="108" t="s">
        <v>790</v>
      </c>
      <c r="C640" s="107">
        <v>1</v>
      </c>
      <c r="D640" s="108" t="s">
        <v>15</v>
      </c>
      <c r="E640" s="112">
        <v>28400</v>
      </c>
      <c r="F640" s="110">
        <v>30390</v>
      </c>
      <c r="G640" s="110">
        <v>36540</v>
      </c>
      <c r="H640" s="111">
        <v>31776.666666666668</v>
      </c>
      <c r="I640" s="118">
        <v>4243.4694924475716</v>
      </c>
      <c r="J640" s="117">
        <v>13.354042250438178</v>
      </c>
      <c r="L640" s="103" t="b">
        <f t="shared" si="30"/>
        <v>1</v>
      </c>
      <c r="AMD640" s="1"/>
      <c r="AME640" s="1"/>
      <c r="AMF640" s="1"/>
      <c r="AMG640" s="1"/>
      <c r="AMH640" s="1"/>
      <c r="AMI640" s="1"/>
    </row>
    <row r="641" spans="1:1023" s="30" customFormat="1">
      <c r="A641" s="109">
        <v>182</v>
      </c>
      <c r="B641" s="108" t="s">
        <v>91</v>
      </c>
      <c r="C641" s="107">
        <v>1</v>
      </c>
      <c r="D641" s="108" t="s">
        <v>15</v>
      </c>
      <c r="E641" s="112">
        <v>4500</v>
      </c>
      <c r="F641" s="110">
        <v>5020</v>
      </c>
      <c r="G641" s="110">
        <v>5650</v>
      </c>
      <c r="H641" s="111">
        <v>5056.666666666667</v>
      </c>
      <c r="I641" s="118">
        <v>575.8761440911868</v>
      </c>
      <c r="J641" s="117">
        <v>11.388453739443378</v>
      </c>
      <c r="L641" s="103" t="b">
        <f t="shared" si="30"/>
        <v>1</v>
      </c>
      <c r="AMD641" s="1"/>
      <c r="AME641" s="1"/>
      <c r="AMF641" s="1"/>
      <c r="AMG641" s="1"/>
      <c r="AMH641" s="1"/>
      <c r="AMI641" s="1"/>
    </row>
    <row r="642" spans="1:1023" s="30" customFormat="1">
      <c r="A642" s="109">
        <v>183</v>
      </c>
      <c r="B642" s="108" t="s">
        <v>791</v>
      </c>
      <c r="C642" s="107">
        <v>1</v>
      </c>
      <c r="D642" s="108" t="s">
        <v>15</v>
      </c>
      <c r="E642" s="112">
        <v>1600</v>
      </c>
      <c r="F642" s="110">
        <v>1750</v>
      </c>
      <c r="G642" s="110">
        <v>1760</v>
      </c>
      <c r="H642" s="111">
        <v>1703.3333333333333</v>
      </c>
      <c r="I642" s="118">
        <v>89.628864398325021</v>
      </c>
      <c r="J642" s="117">
        <v>5.2619685556746596</v>
      </c>
      <c r="L642" s="103" t="b">
        <f t="shared" si="30"/>
        <v>1</v>
      </c>
      <c r="AMD642" s="1"/>
      <c r="AME642" s="1"/>
      <c r="AMF642" s="1"/>
      <c r="AMG642" s="1"/>
      <c r="AMH642" s="1"/>
      <c r="AMI642" s="1"/>
    </row>
    <row r="643" spans="1:1023" s="30" customFormat="1">
      <c r="A643" s="109">
        <v>184</v>
      </c>
      <c r="B643" s="108" t="s">
        <v>45</v>
      </c>
      <c r="C643" s="107">
        <v>1</v>
      </c>
      <c r="D643" s="108" t="s">
        <v>15</v>
      </c>
      <c r="E643" s="112">
        <v>25600</v>
      </c>
      <c r="F643" s="110">
        <v>28800</v>
      </c>
      <c r="G643" s="110">
        <v>30600</v>
      </c>
      <c r="H643" s="111">
        <v>28333.333333333332</v>
      </c>
      <c r="I643" s="118">
        <v>2532.4559884296773</v>
      </c>
      <c r="J643" s="117">
        <v>8.9380799591635665</v>
      </c>
      <c r="L643" s="103" t="b">
        <f t="shared" si="30"/>
        <v>1</v>
      </c>
      <c r="AMD643" s="1"/>
      <c r="AME643" s="1"/>
      <c r="AMF643" s="1"/>
      <c r="AMG643" s="1"/>
      <c r="AMH643" s="1"/>
      <c r="AMI643" s="1"/>
    </row>
    <row r="644" spans="1:1023" s="30" customFormat="1">
      <c r="A644" s="109">
        <v>185</v>
      </c>
      <c r="B644" s="108" t="s">
        <v>46</v>
      </c>
      <c r="C644" s="107">
        <v>1</v>
      </c>
      <c r="D644" s="108" t="s">
        <v>15</v>
      </c>
      <c r="E644" s="112">
        <v>2600</v>
      </c>
      <c r="F644" s="110">
        <v>2940</v>
      </c>
      <c r="G644" s="110">
        <v>2800</v>
      </c>
      <c r="H644" s="111">
        <v>2780</v>
      </c>
      <c r="I644" s="118">
        <v>170.88007490635061</v>
      </c>
      <c r="J644" s="117">
        <v>6.1467652844011011</v>
      </c>
      <c r="L644" s="103" t="b">
        <f t="shared" si="30"/>
        <v>1</v>
      </c>
      <c r="AMD644" s="1"/>
      <c r="AME644" s="1"/>
      <c r="AMF644" s="1"/>
      <c r="AMG644" s="1"/>
      <c r="AMH644" s="1"/>
      <c r="AMI644" s="1"/>
    </row>
    <row r="645" spans="1:1023" s="30" customFormat="1">
      <c r="A645" s="109">
        <v>186</v>
      </c>
      <c r="B645" s="108" t="s">
        <v>792</v>
      </c>
      <c r="C645" s="107">
        <v>1</v>
      </c>
      <c r="D645" s="108" t="s">
        <v>15</v>
      </c>
      <c r="E645" s="112">
        <v>3850</v>
      </c>
      <c r="F645" s="110">
        <v>4100</v>
      </c>
      <c r="G645" s="110">
        <v>4850</v>
      </c>
      <c r="H645" s="111">
        <v>4266.666666666667</v>
      </c>
      <c r="I645" s="118">
        <v>520.41649986653317</v>
      </c>
      <c r="J645" s="117">
        <v>12.19726171562187</v>
      </c>
      <c r="L645" s="103" t="b">
        <f t="shared" si="30"/>
        <v>1</v>
      </c>
      <c r="AMD645" s="1"/>
      <c r="AME645" s="1"/>
      <c r="AMF645" s="1"/>
      <c r="AMG645" s="1"/>
      <c r="AMH645" s="1"/>
      <c r="AMI645" s="1"/>
    </row>
    <row r="646" spans="1:1023" s="30" customFormat="1">
      <c r="A646" s="109">
        <v>187</v>
      </c>
      <c r="B646" s="108" t="s">
        <v>793</v>
      </c>
      <c r="C646" s="107">
        <v>1</v>
      </c>
      <c r="D646" s="108" t="s">
        <v>15</v>
      </c>
      <c r="E646" s="112">
        <v>3850</v>
      </c>
      <c r="F646" s="110">
        <v>4120</v>
      </c>
      <c r="G646" s="110">
        <v>4750</v>
      </c>
      <c r="H646" s="111">
        <v>4240</v>
      </c>
      <c r="I646" s="118">
        <v>461.84412955021958</v>
      </c>
      <c r="J646" s="117">
        <v>10.892550225241028</v>
      </c>
      <c r="L646" s="103" t="b">
        <f t="shared" si="30"/>
        <v>1</v>
      </c>
      <c r="AMD646" s="1"/>
      <c r="AME646" s="1"/>
      <c r="AMF646" s="1"/>
      <c r="AMG646" s="1"/>
      <c r="AMH646" s="1"/>
      <c r="AMI646" s="1"/>
    </row>
    <row r="647" spans="1:1023" s="30" customFormat="1">
      <c r="A647" s="109">
        <v>188</v>
      </c>
      <c r="B647" s="108" t="s">
        <v>794</v>
      </c>
      <c r="C647" s="107">
        <v>1</v>
      </c>
      <c r="D647" s="108" t="s">
        <v>19</v>
      </c>
      <c r="E647" s="112">
        <v>2500</v>
      </c>
      <c r="F647" s="110">
        <v>2790</v>
      </c>
      <c r="G647" s="110">
        <v>3110</v>
      </c>
      <c r="H647" s="111">
        <v>2800</v>
      </c>
      <c r="I647" s="118">
        <v>305.12292604784716</v>
      </c>
      <c r="J647" s="117">
        <v>10.897247358851684</v>
      </c>
      <c r="L647" s="103" t="b">
        <f t="shared" si="30"/>
        <v>1</v>
      </c>
      <c r="AMD647" s="1"/>
      <c r="AME647" s="1"/>
      <c r="AMF647" s="1"/>
      <c r="AMG647" s="1"/>
      <c r="AMH647" s="1"/>
      <c r="AMI647" s="1"/>
    </row>
    <row r="648" spans="1:1023" s="30" customFormat="1" ht="31.5">
      <c r="A648" s="109">
        <v>189</v>
      </c>
      <c r="B648" s="108" t="s">
        <v>795</v>
      </c>
      <c r="C648" s="107">
        <v>1</v>
      </c>
      <c r="D648" s="108" t="s">
        <v>15</v>
      </c>
      <c r="E648" s="112">
        <v>7800</v>
      </c>
      <c r="F648" s="110">
        <v>8520</v>
      </c>
      <c r="G648" s="110">
        <v>8370</v>
      </c>
      <c r="H648" s="111">
        <v>8230</v>
      </c>
      <c r="I648" s="118">
        <v>379.86839826445157</v>
      </c>
      <c r="J648" s="117">
        <v>4.6156548999325828</v>
      </c>
      <c r="L648" s="103" t="b">
        <f t="shared" si="30"/>
        <v>1</v>
      </c>
      <c r="AMD648" s="1"/>
      <c r="AME648" s="1"/>
      <c r="AMF648" s="1"/>
      <c r="AMG648" s="1"/>
      <c r="AMH648" s="1"/>
      <c r="AMI648" s="1"/>
    </row>
    <row r="649" spans="1:1023" s="30" customFormat="1" ht="31.5">
      <c r="A649" s="109">
        <v>190</v>
      </c>
      <c r="B649" s="108" t="s">
        <v>796</v>
      </c>
      <c r="C649" s="107">
        <v>1</v>
      </c>
      <c r="D649" s="108" t="s">
        <v>15</v>
      </c>
      <c r="E649" s="112">
        <v>7800</v>
      </c>
      <c r="F649" s="110">
        <v>9270</v>
      </c>
      <c r="G649" s="110">
        <v>9610</v>
      </c>
      <c r="H649" s="111">
        <v>8893.3333333333339</v>
      </c>
      <c r="I649" s="118">
        <v>961.99445597848091</v>
      </c>
      <c r="J649" s="117">
        <v>10.81702911520031</v>
      </c>
      <c r="L649" s="103" t="b">
        <f t="shared" si="30"/>
        <v>1</v>
      </c>
      <c r="AMD649" s="1"/>
      <c r="AME649" s="1"/>
      <c r="AMF649" s="1"/>
      <c r="AMG649" s="1"/>
      <c r="AMH649" s="1"/>
      <c r="AMI649" s="1"/>
    </row>
    <row r="650" spans="1:1023" s="30" customFormat="1" ht="31.5">
      <c r="A650" s="109">
        <v>191</v>
      </c>
      <c r="B650" s="108" t="s">
        <v>797</v>
      </c>
      <c r="C650" s="107">
        <v>1</v>
      </c>
      <c r="D650" s="108" t="s">
        <v>15</v>
      </c>
      <c r="E650" s="112">
        <v>7800</v>
      </c>
      <c r="F650" s="110">
        <v>8670</v>
      </c>
      <c r="G650" s="110">
        <v>9270</v>
      </c>
      <c r="H650" s="111">
        <v>8580</v>
      </c>
      <c r="I650" s="118">
        <v>739.12109968529512</v>
      </c>
      <c r="J650" s="117">
        <v>8.6144650312971454</v>
      </c>
      <c r="L650" s="103" t="b">
        <f t="shared" si="30"/>
        <v>1</v>
      </c>
      <c r="AMD650" s="1"/>
      <c r="AME650" s="1"/>
      <c r="AMF650" s="1"/>
      <c r="AMG650" s="1"/>
      <c r="AMH650" s="1"/>
      <c r="AMI650" s="1"/>
    </row>
    <row r="651" spans="1:1023" s="30" customFormat="1" ht="31.5">
      <c r="A651" s="109">
        <v>192</v>
      </c>
      <c r="B651" s="108" t="s">
        <v>798</v>
      </c>
      <c r="C651" s="107">
        <v>1</v>
      </c>
      <c r="D651" s="108" t="s">
        <v>15</v>
      </c>
      <c r="E651" s="112">
        <v>7800</v>
      </c>
      <c r="F651" s="110">
        <v>8600</v>
      </c>
      <c r="G651" s="110">
        <v>8660</v>
      </c>
      <c r="H651" s="111">
        <v>8353.3333333333339</v>
      </c>
      <c r="I651" s="118">
        <v>480.13886880082242</v>
      </c>
      <c r="J651" s="117">
        <v>5.747871533928441</v>
      </c>
      <c r="L651" s="103" t="b">
        <f t="shared" ref="L651:L653" si="35">J651&lt;33</f>
        <v>1</v>
      </c>
      <c r="AMD651" s="1"/>
      <c r="AME651" s="1"/>
      <c r="AMF651" s="1"/>
      <c r="AMG651" s="1"/>
      <c r="AMH651" s="1"/>
      <c r="AMI651" s="1"/>
    </row>
    <row r="652" spans="1:1023" s="30" customFormat="1">
      <c r="A652" s="109">
        <v>193</v>
      </c>
      <c r="B652" s="108" t="s">
        <v>799</v>
      </c>
      <c r="C652" s="107">
        <v>1</v>
      </c>
      <c r="D652" s="108" t="s">
        <v>15</v>
      </c>
      <c r="E652" s="112">
        <v>4220</v>
      </c>
      <c r="F652" s="110">
        <v>4520</v>
      </c>
      <c r="G652" s="110">
        <v>4400</v>
      </c>
      <c r="H652" s="111">
        <v>4380</v>
      </c>
      <c r="I652" s="118">
        <v>150.99668870541498</v>
      </c>
      <c r="J652" s="117">
        <v>3.4474129841418946</v>
      </c>
      <c r="L652" s="103" t="b">
        <f t="shared" si="35"/>
        <v>1</v>
      </c>
      <c r="AMD652" s="1"/>
      <c r="AME652" s="1"/>
      <c r="AMF652" s="1"/>
      <c r="AMG652" s="1"/>
      <c r="AMH652" s="1"/>
      <c r="AMI652" s="1"/>
    </row>
    <row r="653" spans="1:1023" s="30" customFormat="1">
      <c r="A653" s="109">
        <v>194</v>
      </c>
      <c r="B653" s="108" t="s">
        <v>800</v>
      </c>
      <c r="C653" s="107">
        <v>1</v>
      </c>
      <c r="D653" s="108" t="s">
        <v>15</v>
      </c>
      <c r="E653" s="113">
        <v>9800</v>
      </c>
      <c r="F653" s="114">
        <v>10990</v>
      </c>
      <c r="G653" s="114">
        <v>12550</v>
      </c>
      <c r="H653" s="111">
        <v>11113.333333333334</v>
      </c>
      <c r="I653" s="118">
        <v>1379.1422455038289</v>
      </c>
      <c r="J653" s="117">
        <v>12.409798249884481</v>
      </c>
      <c r="L653" s="103" t="b">
        <f t="shared" si="35"/>
        <v>1</v>
      </c>
      <c r="AMD653" s="1"/>
      <c r="AME653" s="1"/>
      <c r="AMF653" s="1"/>
      <c r="AMG653" s="1"/>
      <c r="AMH653" s="1"/>
      <c r="AMI653" s="1"/>
    </row>
    <row r="654" spans="1:1023">
      <c r="A654" s="83" t="s">
        <v>802</v>
      </c>
      <c r="B654" s="84"/>
      <c r="C654" s="84"/>
      <c r="D654" s="84"/>
      <c r="E654" s="84"/>
      <c r="F654" s="84"/>
      <c r="G654" s="84"/>
      <c r="H654" s="84"/>
      <c r="I654" s="84"/>
      <c r="J654" s="85"/>
      <c r="L654" s="12" t="b">
        <f t="shared" si="30"/>
        <v>1</v>
      </c>
    </row>
    <row r="655" spans="1:1023" ht="47.25">
      <c r="A655" s="36">
        <v>1</v>
      </c>
      <c r="B655" s="22" t="s">
        <v>627</v>
      </c>
      <c r="C655" s="105">
        <v>1</v>
      </c>
      <c r="D655" s="22" t="s">
        <v>15</v>
      </c>
      <c r="E655" s="23">
        <v>1800</v>
      </c>
      <c r="F655" s="23">
        <v>1650</v>
      </c>
      <c r="G655" s="23">
        <v>2000</v>
      </c>
      <c r="H655" s="24">
        <f t="shared" ref="H655" si="36">(E655+F655+G655)/3</f>
        <v>1816.6666666666667</v>
      </c>
      <c r="I655" s="25">
        <f t="shared" ref="I655" si="37">STDEVA(E655:G655)</f>
        <v>175.59422921421231</v>
      </c>
      <c r="J655" s="26">
        <f t="shared" ref="J655" si="38">I655/H655*100</f>
        <v>9.6657373879382913</v>
      </c>
      <c r="L655" s="12" t="b">
        <f t="shared" ref="L655" si="39">J655&lt;33</f>
        <v>1</v>
      </c>
    </row>
    <row r="656" spans="1:1023" ht="47.25">
      <c r="A656" s="36">
        <v>2</v>
      </c>
      <c r="B656" s="22" t="s">
        <v>628</v>
      </c>
      <c r="C656" s="105">
        <v>1</v>
      </c>
      <c r="D656" s="22" t="s">
        <v>15</v>
      </c>
      <c r="E656" s="23">
        <v>1900</v>
      </c>
      <c r="F656" s="23">
        <v>1750</v>
      </c>
      <c r="G656" s="23">
        <v>2100</v>
      </c>
      <c r="H656" s="24">
        <f t="shared" ref="H656" si="40">(E656+F656+G656)/3</f>
        <v>1916.6666666666667</v>
      </c>
      <c r="I656" s="25">
        <f t="shared" ref="I656" si="41">STDEVA(E656:G656)</f>
        <v>175.59422921421231</v>
      </c>
      <c r="J656" s="26">
        <f t="shared" ref="J656" si="42">I656/H656*100</f>
        <v>9.1614380459589029</v>
      </c>
      <c r="L656" s="12" t="b">
        <f t="shared" ref="L656" si="43">J656&lt;33</f>
        <v>1</v>
      </c>
    </row>
    <row r="657" spans="1:12">
      <c r="A657" s="36">
        <v>3</v>
      </c>
      <c r="B657" s="22" t="s">
        <v>287</v>
      </c>
      <c r="C657" s="105">
        <v>1</v>
      </c>
      <c r="D657" s="22" t="s">
        <v>15</v>
      </c>
      <c r="E657" s="23">
        <v>260</v>
      </c>
      <c r="F657" s="23">
        <v>230</v>
      </c>
      <c r="G657" s="23">
        <v>220</v>
      </c>
      <c r="H657" s="24">
        <f t="shared" ref="H657" si="44">(E657+F657+G657)/3</f>
        <v>236.66666666666666</v>
      </c>
      <c r="I657" s="25">
        <f t="shared" ref="I657" si="45">STDEVA(E657:G657)</f>
        <v>20.816659994661329</v>
      </c>
      <c r="J657" s="26">
        <f t="shared" ref="J657:J662" si="46">I657/H657*100</f>
        <v>8.795771828730139</v>
      </c>
      <c r="L657" s="12" t="b">
        <f t="shared" ref="L657:L666" si="47">J657&lt;33</f>
        <v>1</v>
      </c>
    </row>
    <row r="658" spans="1:12">
      <c r="A658" s="36">
        <v>4</v>
      </c>
      <c r="B658" s="22" t="s">
        <v>626</v>
      </c>
      <c r="C658" s="105">
        <v>1</v>
      </c>
      <c r="D658" s="22" t="s">
        <v>15</v>
      </c>
      <c r="E658" s="23">
        <v>260</v>
      </c>
      <c r="F658" s="23">
        <v>230</v>
      </c>
      <c r="G658" s="23">
        <v>220</v>
      </c>
      <c r="H658" s="24">
        <v>236.66666666666666</v>
      </c>
      <c r="I658" s="25">
        <v>20.816659994661329</v>
      </c>
      <c r="J658" s="26">
        <f t="shared" si="46"/>
        <v>8.795771828730139</v>
      </c>
      <c r="L658" s="12" t="b">
        <f t="shared" si="47"/>
        <v>1</v>
      </c>
    </row>
    <row r="659" spans="1:12">
      <c r="A659" s="36">
        <v>5</v>
      </c>
      <c r="B659" s="22" t="s">
        <v>287</v>
      </c>
      <c r="C659" s="105">
        <v>1</v>
      </c>
      <c r="D659" s="22" t="s">
        <v>15</v>
      </c>
      <c r="E659" s="23">
        <v>260</v>
      </c>
      <c r="F659" s="23">
        <v>230</v>
      </c>
      <c r="G659" s="23">
        <v>220</v>
      </c>
      <c r="H659" s="24">
        <f t="shared" ref="H659:H665" si="48">(E659+F659+G659)/3</f>
        <v>236.66666666666666</v>
      </c>
      <c r="I659" s="25">
        <f t="shared" ref="I659:I665" si="49">STDEVA(E659:G659)</f>
        <v>20.816659994661329</v>
      </c>
      <c r="J659" s="26">
        <f t="shared" si="46"/>
        <v>8.795771828730139</v>
      </c>
      <c r="L659" s="12" t="b">
        <f t="shared" si="47"/>
        <v>1</v>
      </c>
    </row>
    <row r="660" spans="1:12">
      <c r="A660" s="36">
        <v>6</v>
      </c>
      <c r="B660" s="22" t="s">
        <v>288</v>
      </c>
      <c r="C660" s="105">
        <v>1</v>
      </c>
      <c r="D660" s="22" t="s">
        <v>15</v>
      </c>
      <c r="E660" s="23">
        <v>90</v>
      </c>
      <c r="F660" s="23">
        <v>130</v>
      </c>
      <c r="G660" s="23">
        <v>100</v>
      </c>
      <c r="H660" s="24">
        <f t="shared" si="48"/>
        <v>106.66666666666667</v>
      </c>
      <c r="I660" s="25">
        <f t="shared" si="49"/>
        <v>20.816659994661297</v>
      </c>
      <c r="J660" s="26">
        <f t="shared" si="46"/>
        <v>19.515618744994963</v>
      </c>
      <c r="L660" s="12" t="b">
        <f t="shared" si="47"/>
        <v>1</v>
      </c>
    </row>
    <row r="661" spans="1:12">
      <c r="A661" s="36">
        <v>7</v>
      </c>
      <c r="B661" s="22" t="s">
        <v>289</v>
      </c>
      <c r="C661" s="105">
        <v>1</v>
      </c>
      <c r="D661" s="22" t="s">
        <v>15</v>
      </c>
      <c r="E661" s="23">
        <v>105</v>
      </c>
      <c r="F661" s="23">
        <v>175</v>
      </c>
      <c r="G661" s="23">
        <v>123</v>
      </c>
      <c r="H661" s="24">
        <f t="shared" si="48"/>
        <v>134.33333333333334</v>
      </c>
      <c r="I661" s="25">
        <f t="shared" si="49"/>
        <v>36.350149013908208</v>
      </c>
      <c r="J661" s="26">
        <f t="shared" si="46"/>
        <v>27.059664278343575</v>
      </c>
      <c r="L661" s="12" t="b">
        <f t="shared" si="47"/>
        <v>1</v>
      </c>
    </row>
    <row r="662" spans="1:12">
      <c r="A662" s="36">
        <v>8</v>
      </c>
      <c r="B662" s="22" t="s">
        <v>290</v>
      </c>
      <c r="C662" s="105">
        <v>1</v>
      </c>
      <c r="D662" s="22" t="s">
        <v>15</v>
      </c>
      <c r="E662" s="23">
        <v>90</v>
      </c>
      <c r="F662" s="23">
        <v>130</v>
      </c>
      <c r="G662" s="23">
        <v>100</v>
      </c>
      <c r="H662" s="24">
        <f t="shared" si="48"/>
        <v>106.66666666666667</v>
      </c>
      <c r="I662" s="25">
        <f t="shared" si="49"/>
        <v>20.816659994661297</v>
      </c>
      <c r="J662" s="26">
        <f t="shared" si="46"/>
        <v>19.515618744994963</v>
      </c>
      <c r="L662" s="12" t="b">
        <f t="shared" si="47"/>
        <v>1</v>
      </c>
    </row>
    <row r="663" spans="1:12">
      <c r="A663" s="36">
        <v>9</v>
      </c>
      <c r="B663" s="22" t="s">
        <v>291</v>
      </c>
      <c r="C663" s="105">
        <v>1</v>
      </c>
      <c r="D663" s="22" t="s">
        <v>15</v>
      </c>
      <c r="E663" s="23">
        <v>105</v>
      </c>
      <c r="F663" s="23">
        <v>175</v>
      </c>
      <c r="G663" s="23">
        <v>123</v>
      </c>
      <c r="H663" s="24">
        <f t="shared" si="48"/>
        <v>134.33333333333334</v>
      </c>
      <c r="I663" s="25">
        <f t="shared" si="49"/>
        <v>36.350149013908208</v>
      </c>
      <c r="J663" s="26">
        <f t="shared" ref="J663:J665" si="50">I663/H663*100</f>
        <v>27.059664278343575</v>
      </c>
      <c r="L663" s="12" t="b">
        <f t="shared" si="47"/>
        <v>1</v>
      </c>
    </row>
    <row r="664" spans="1:12">
      <c r="A664" s="36">
        <v>10</v>
      </c>
      <c r="B664" s="22" t="s">
        <v>292</v>
      </c>
      <c r="C664" s="105">
        <v>1</v>
      </c>
      <c r="D664" s="22" t="s">
        <v>15</v>
      </c>
      <c r="E664" s="23">
        <v>150</v>
      </c>
      <c r="F664" s="23">
        <v>200</v>
      </c>
      <c r="G664" s="23">
        <v>250</v>
      </c>
      <c r="H664" s="24">
        <f t="shared" si="48"/>
        <v>200</v>
      </c>
      <c r="I664" s="25">
        <f t="shared" si="49"/>
        <v>50</v>
      </c>
      <c r="J664" s="26">
        <f t="shared" si="50"/>
        <v>25</v>
      </c>
      <c r="L664" s="12" t="b">
        <f t="shared" si="47"/>
        <v>1</v>
      </c>
    </row>
    <row r="665" spans="1:12">
      <c r="A665" s="36">
        <v>11</v>
      </c>
      <c r="B665" s="22" t="s">
        <v>293</v>
      </c>
      <c r="C665" s="105">
        <v>1</v>
      </c>
      <c r="D665" s="22" t="s">
        <v>15</v>
      </c>
      <c r="E665" s="23">
        <v>200</v>
      </c>
      <c r="F665" s="23">
        <v>250</v>
      </c>
      <c r="G665" s="23">
        <v>300</v>
      </c>
      <c r="H665" s="24">
        <f t="shared" si="48"/>
        <v>250</v>
      </c>
      <c r="I665" s="25">
        <f t="shared" si="49"/>
        <v>50</v>
      </c>
      <c r="J665" s="26">
        <f t="shared" si="50"/>
        <v>20</v>
      </c>
      <c r="L665" s="12" t="b">
        <f t="shared" si="47"/>
        <v>1</v>
      </c>
    </row>
    <row r="666" spans="1:12">
      <c r="A666" s="36">
        <v>12</v>
      </c>
      <c r="B666" s="22" t="s">
        <v>294</v>
      </c>
      <c r="C666" s="105">
        <v>1</v>
      </c>
      <c r="D666" s="22" t="s">
        <v>15</v>
      </c>
      <c r="E666" s="23">
        <v>1000</v>
      </c>
      <c r="F666" s="23">
        <v>1050</v>
      </c>
      <c r="G666" s="23">
        <v>1100</v>
      </c>
      <c r="H666" s="24">
        <f t="shared" ref="H666:H718" si="51">(E666+F666+G666)/3</f>
        <v>1050</v>
      </c>
      <c r="I666" s="25">
        <f t="shared" ref="I666:I718" si="52">STDEVA(E666:G666)</f>
        <v>50</v>
      </c>
      <c r="J666" s="26">
        <f t="shared" ref="J666:J718" si="53">I666/H666*100</f>
        <v>4.7619047619047619</v>
      </c>
      <c r="L666" s="12" t="b">
        <f t="shared" si="47"/>
        <v>1</v>
      </c>
    </row>
    <row r="667" spans="1:12">
      <c r="A667" s="36">
        <v>13</v>
      </c>
      <c r="B667" s="22" t="s">
        <v>295</v>
      </c>
      <c r="C667" s="105">
        <v>1</v>
      </c>
      <c r="D667" s="22" t="s">
        <v>15</v>
      </c>
      <c r="E667" s="23">
        <v>1100</v>
      </c>
      <c r="F667" s="23">
        <v>1200</v>
      </c>
      <c r="G667" s="23">
        <v>1150</v>
      </c>
      <c r="H667" s="24">
        <f t="shared" si="51"/>
        <v>1150</v>
      </c>
      <c r="I667" s="25">
        <f t="shared" si="52"/>
        <v>50</v>
      </c>
      <c r="J667" s="26">
        <f t="shared" si="53"/>
        <v>4.3478260869565215</v>
      </c>
      <c r="L667" s="12" t="b">
        <f t="shared" ref="L667:L720" si="54">J667&lt;33</f>
        <v>1</v>
      </c>
    </row>
    <row r="668" spans="1:12" s="33" customFormat="1">
      <c r="A668" s="42" t="s">
        <v>803</v>
      </c>
      <c r="B668" s="43"/>
      <c r="C668" s="44"/>
      <c r="D668" s="44"/>
      <c r="E668" s="44"/>
      <c r="F668" s="44"/>
      <c r="G668" s="44"/>
      <c r="H668" s="44"/>
      <c r="I668" s="44"/>
      <c r="J668" s="45"/>
      <c r="L668" s="12" t="b">
        <f t="shared" si="54"/>
        <v>1</v>
      </c>
    </row>
    <row r="669" spans="1:12">
      <c r="A669" s="36">
        <v>1</v>
      </c>
      <c r="B669" s="46" t="s">
        <v>296</v>
      </c>
      <c r="C669" s="47">
        <v>1</v>
      </c>
      <c r="D669" s="46" t="s">
        <v>15</v>
      </c>
      <c r="E669" s="34">
        <v>560</v>
      </c>
      <c r="F669" s="34">
        <v>450</v>
      </c>
      <c r="G669" s="34">
        <v>700</v>
      </c>
      <c r="H669" s="48">
        <f t="shared" si="51"/>
        <v>570</v>
      </c>
      <c r="I669" s="49">
        <f t="shared" si="52"/>
        <v>125.29964086141668</v>
      </c>
      <c r="J669" s="50">
        <f t="shared" si="53"/>
        <v>21.982393133581873</v>
      </c>
      <c r="L669" s="12" t="b">
        <f t="shared" si="54"/>
        <v>1</v>
      </c>
    </row>
    <row r="670" spans="1:12">
      <c r="A670" s="36">
        <v>2</v>
      </c>
      <c r="B670" s="22" t="s">
        <v>297</v>
      </c>
      <c r="C670" s="105">
        <v>1</v>
      </c>
      <c r="D670" s="22" t="s">
        <v>15</v>
      </c>
      <c r="E670" s="23">
        <v>480</v>
      </c>
      <c r="F670" s="23">
        <v>520</v>
      </c>
      <c r="G670" s="23">
        <v>550</v>
      </c>
      <c r="H670" s="24">
        <f t="shared" si="51"/>
        <v>516.66666666666663</v>
      </c>
      <c r="I670" s="25">
        <f t="shared" si="52"/>
        <v>35.118845842842461</v>
      </c>
      <c r="J670" s="26">
        <f t="shared" si="53"/>
        <v>6.797195969582412</v>
      </c>
      <c r="L670" s="12" t="b">
        <f t="shared" si="54"/>
        <v>1</v>
      </c>
    </row>
    <row r="671" spans="1:12">
      <c r="A671" s="36">
        <v>3</v>
      </c>
      <c r="B671" s="22" t="s">
        <v>298</v>
      </c>
      <c r="C671" s="105">
        <v>1</v>
      </c>
      <c r="D671" s="22" t="s">
        <v>15</v>
      </c>
      <c r="E671" s="23">
        <v>550</v>
      </c>
      <c r="F671" s="23">
        <v>580</v>
      </c>
      <c r="G671" s="23">
        <v>600</v>
      </c>
      <c r="H671" s="24">
        <f t="shared" si="51"/>
        <v>576.66666666666663</v>
      </c>
      <c r="I671" s="25">
        <f t="shared" si="52"/>
        <v>25.16611478423583</v>
      </c>
      <c r="J671" s="26">
        <f t="shared" si="53"/>
        <v>4.3640661475553468</v>
      </c>
      <c r="L671" s="12" t="b">
        <f t="shared" si="54"/>
        <v>1</v>
      </c>
    </row>
    <row r="672" spans="1:12">
      <c r="A672" s="36">
        <v>4</v>
      </c>
      <c r="B672" s="22" t="s">
        <v>299</v>
      </c>
      <c r="C672" s="105">
        <v>1</v>
      </c>
      <c r="D672" s="22" t="s">
        <v>15</v>
      </c>
      <c r="E672" s="23">
        <v>136</v>
      </c>
      <c r="F672" s="23">
        <v>162</v>
      </c>
      <c r="G672" s="23">
        <v>170</v>
      </c>
      <c r="H672" s="24">
        <f t="shared" si="51"/>
        <v>156</v>
      </c>
      <c r="I672" s="25">
        <f t="shared" si="52"/>
        <v>17.776388834631177</v>
      </c>
      <c r="J672" s="26">
        <f t="shared" si="53"/>
        <v>11.395121047840497</v>
      </c>
      <c r="L672" s="12" t="b">
        <f t="shared" si="54"/>
        <v>1</v>
      </c>
    </row>
    <row r="673" spans="1:12">
      <c r="A673" s="36">
        <v>5</v>
      </c>
      <c r="B673" s="22" t="s">
        <v>300</v>
      </c>
      <c r="C673" s="105">
        <v>1</v>
      </c>
      <c r="D673" s="22" t="s">
        <v>15</v>
      </c>
      <c r="E673" s="23">
        <v>547</v>
      </c>
      <c r="F673" s="23">
        <v>605</v>
      </c>
      <c r="G673" s="23">
        <v>779</v>
      </c>
      <c r="H673" s="24">
        <f t="shared" si="51"/>
        <v>643.66666666666663</v>
      </c>
      <c r="I673" s="25">
        <f t="shared" si="52"/>
        <v>120.73662796903587</v>
      </c>
      <c r="J673" s="26">
        <f t="shared" si="53"/>
        <v>18.75763251719874</v>
      </c>
      <c r="L673" s="12" t="b">
        <f t="shared" si="54"/>
        <v>1</v>
      </c>
    </row>
    <row r="674" spans="1:12">
      <c r="A674" s="36">
        <v>6</v>
      </c>
      <c r="B674" s="22" t="s">
        <v>301</v>
      </c>
      <c r="C674" s="105">
        <v>1</v>
      </c>
      <c r="D674" s="22" t="s">
        <v>15</v>
      </c>
      <c r="E674" s="23">
        <v>329</v>
      </c>
      <c r="F674" s="23">
        <v>440</v>
      </c>
      <c r="G674" s="23">
        <v>500</v>
      </c>
      <c r="H674" s="24">
        <f t="shared" si="51"/>
        <v>423</v>
      </c>
      <c r="I674" s="25">
        <f t="shared" si="52"/>
        <v>86.758284906975888</v>
      </c>
      <c r="J674" s="26">
        <f t="shared" si="53"/>
        <v>20.510232838528577</v>
      </c>
      <c r="L674" s="12" t="b">
        <f t="shared" si="54"/>
        <v>1</v>
      </c>
    </row>
    <row r="675" spans="1:12">
      <c r="A675" s="36">
        <v>7</v>
      </c>
      <c r="B675" s="22" t="s">
        <v>302</v>
      </c>
      <c r="C675" s="105">
        <v>1</v>
      </c>
      <c r="D675" s="22" t="s">
        <v>15</v>
      </c>
      <c r="E675" s="23">
        <v>398</v>
      </c>
      <c r="F675" s="23">
        <v>581</v>
      </c>
      <c r="G675" s="23">
        <v>688</v>
      </c>
      <c r="H675" s="24">
        <f t="shared" si="51"/>
        <v>555.66666666666663</v>
      </c>
      <c r="I675" s="25">
        <f t="shared" si="52"/>
        <v>146.65037788336352</v>
      </c>
      <c r="J675" s="26">
        <f t="shared" si="53"/>
        <v>26.391789661073222</v>
      </c>
      <c r="L675" s="12" t="b">
        <f t="shared" si="54"/>
        <v>1</v>
      </c>
    </row>
    <row r="676" spans="1:12">
      <c r="A676" s="36">
        <v>8</v>
      </c>
      <c r="B676" s="22" t="s">
        <v>303</v>
      </c>
      <c r="C676" s="105">
        <v>1</v>
      </c>
      <c r="D676" s="22" t="s">
        <v>15</v>
      </c>
      <c r="E676" s="23">
        <v>10</v>
      </c>
      <c r="F676" s="23">
        <v>15</v>
      </c>
      <c r="G676" s="23">
        <v>16</v>
      </c>
      <c r="H676" s="24">
        <f t="shared" si="51"/>
        <v>13.666666666666666</v>
      </c>
      <c r="I676" s="25">
        <f t="shared" si="52"/>
        <v>3.2145502536643153</v>
      </c>
      <c r="J676" s="26">
        <f t="shared" si="53"/>
        <v>23.521099417055964</v>
      </c>
      <c r="L676" s="12" t="b">
        <f t="shared" si="54"/>
        <v>1</v>
      </c>
    </row>
    <row r="677" spans="1:12">
      <c r="A677" s="36">
        <v>9</v>
      </c>
      <c r="B677" s="22" t="s">
        <v>304</v>
      </c>
      <c r="C677" s="105">
        <v>1</v>
      </c>
      <c r="D677" s="22" t="s">
        <v>15</v>
      </c>
      <c r="E677" s="23">
        <v>14</v>
      </c>
      <c r="F677" s="23">
        <v>18</v>
      </c>
      <c r="G677" s="23">
        <v>20</v>
      </c>
      <c r="H677" s="24">
        <f t="shared" si="51"/>
        <v>17.333333333333332</v>
      </c>
      <c r="I677" s="25">
        <f t="shared" si="52"/>
        <v>3.0550504633038904</v>
      </c>
      <c r="J677" s="26">
        <f t="shared" si="53"/>
        <v>17.625291134445522</v>
      </c>
      <c r="L677" s="12" t="b">
        <f t="shared" si="54"/>
        <v>1</v>
      </c>
    </row>
    <row r="678" spans="1:12">
      <c r="A678" s="36">
        <v>10</v>
      </c>
      <c r="B678" s="22" t="s">
        <v>305</v>
      </c>
      <c r="C678" s="105">
        <v>1</v>
      </c>
      <c r="D678" s="22" t="s">
        <v>15</v>
      </c>
      <c r="E678" s="23">
        <v>19</v>
      </c>
      <c r="F678" s="23">
        <v>26</v>
      </c>
      <c r="G678" s="23">
        <v>35</v>
      </c>
      <c r="H678" s="24">
        <f t="shared" si="51"/>
        <v>26.666666666666668</v>
      </c>
      <c r="I678" s="25">
        <f t="shared" si="52"/>
        <v>8.0208062770106388</v>
      </c>
      <c r="J678" s="26">
        <f t="shared" si="53"/>
        <v>30.078023538789893</v>
      </c>
      <c r="L678" s="12" t="b">
        <f t="shared" si="54"/>
        <v>1</v>
      </c>
    </row>
    <row r="679" spans="1:12">
      <c r="A679" s="36">
        <v>11</v>
      </c>
      <c r="B679" s="22" t="s">
        <v>306</v>
      </c>
      <c r="C679" s="105">
        <v>1</v>
      </c>
      <c r="D679" s="22" t="s">
        <v>15</v>
      </c>
      <c r="E679" s="23">
        <v>49</v>
      </c>
      <c r="F679" s="23">
        <v>55</v>
      </c>
      <c r="G679" s="23">
        <v>80</v>
      </c>
      <c r="H679" s="24">
        <f t="shared" si="51"/>
        <v>61.333333333333336</v>
      </c>
      <c r="I679" s="25">
        <f t="shared" si="52"/>
        <v>16.441816606851354</v>
      </c>
      <c r="J679" s="26">
        <f t="shared" si="53"/>
        <v>26.80730968508373</v>
      </c>
      <c r="L679" s="12" t="b">
        <f t="shared" si="54"/>
        <v>1</v>
      </c>
    </row>
    <row r="680" spans="1:12">
      <c r="A680" s="36">
        <v>12</v>
      </c>
      <c r="B680" s="22" t="s">
        <v>307</v>
      </c>
      <c r="C680" s="105">
        <v>1</v>
      </c>
      <c r="D680" s="22" t="s">
        <v>15</v>
      </c>
      <c r="E680" s="23">
        <v>12</v>
      </c>
      <c r="F680" s="23">
        <v>15</v>
      </c>
      <c r="G680" s="23">
        <v>17</v>
      </c>
      <c r="H680" s="24">
        <f t="shared" si="51"/>
        <v>14.666666666666666</v>
      </c>
      <c r="I680" s="25">
        <f t="shared" si="52"/>
        <v>2.5166114784235796</v>
      </c>
      <c r="J680" s="26">
        <f t="shared" si="53"/>
        <v>17.158714625615314</v>
      </c>
      <c r="L680" s="12" t="b">
        <f t="shared" si="54"/>
        <v>1</v>
      </c>
    </row>
    <row r="681" spans="1:12">
      <c r="A681" s="36">
        <v>13</v>
      </c>
      <c r="B681" s="22" t="s">
        <v>308</v>
      </c>
      <c r="C681" s="105">
        <v>1</v>
      </c>
      <c r="D681" s="22" t="s">
        <v>15</v>
      </c>
      <c r="E681" s="23">
        <v>1373</v>
      </c>
      <c r="F681" s="23">
        <v>1619</v>
      </c>
      <c r="G681" s="23">
        <v>1570</v>
      </c>
      <c r="H681" s="24">
        <f t="shared" si="51"/>
        <v>1520.6666666666667</v>
      </c>
      <c r="I681" s="25">
        <f t="shared" si="52"/>
        <v>130.20880666580635</v>
      </c>
      <c r="J681" s="26">
        <f t="shared" si="53"/>
        <v>8.5626133274313698</v>
      </c>
      <c r="L681" s="12" t="b">
        <f t="shared" si="54"/>
        <v>1</v>
      </c>
    </row>
    <row r="682" spans="1:12">
      <c r="A682" s="36">
        <v>14</v>
      </c>
      <c r="B682" s="22" t="s">
        <v>309</v>
      </c>
      <c r="C682" s="105">
        <v>1</v>
      </c>
      <c r="D682" s="22" t="s">
        <v>15</v>
      </c>
      <c r="E682" s="23">
        <v>1333</v>
      </c>
      <c r="F682" s="23">
        <v>1450</v>
      </c>
      <c r="G682" s="23">
        <v>1782</v>
      </c>
      <c r="H682" s="24">
        <f t="shared" si="51"/>
        <v>1521.6666666666667</v>
      </c>
      <c r="I682" s="25">
        <f t="shared" si="52"/>
        <v>232.92130287574275</v>
      </c>
      <c r="J682" s="26">
        <f t="shared" si="53"/>
        <v>15.306985950213104</v>
      </c>
      <c r="L682" s="12" t="b">
        <f t="shared" si="54"/>
        <v>1</v>
      </c>
    </row>
    <row r="683" spans="1:12">
      <c r="A683" s="36">
        <v>15</v>
      </c>
      <c r="B683" s="22" t="s">
        <v>625</v>
      </c>
      <c r="C683" s="105">
        <v>1</v>
      </c>
      <c r="D683" s="22" t="s">
        <v>15</v>
      </c>
      <c r="E683" s="23">
        <v>1222</v>
      </c>
      <c r="F683" s="23">
        <v>1570</v>
      </c>
      <c r="G683" s="23">
        <v>1982</v>
      </c>
      <c r="H683" s="24">
        <f t="shared" si="51"/>
        <v>1591.3333333333333</v>
      </c>
      <c r="I683" s="25">
        <f t="shared" si="52"/>
        <v>380.44885771064355</v>
      </c>
      <c r="J683" s="26">
        <f t="shared" si="53"/>
        <v>23.907552851527665</v>
      </c>
      <c r="L683" s="12" t="b">
        <f t="shared" si="54"/>
        <v>1</v>
      </c>
    </row>
    <row r="684" spans="1:12">
      <c r="A684" s="36">
        <v>16</v>
      </c>
      <c r="B684" s="22" t="s">
        <v>310</v>
      </c>
      <c r="C684" s="105">
        <v>1</v>
      </c>
      <c r="D684" s="22" t="s">
        <v>15</v>
      </c>
      <c r="E684" s="23">
        <v>800</v>
      </c>
      <c r="F684" s="23">
        <v>918</v>
      </c>
      <c r="G684" s="23">
        <v>963</v>
      </c>
      <c r="H684" s="24">
        <f t="shared" si="51"/>
        <v>893.66666666666663</v>
      </c>
      <c r="I684" s="25">
        <f t="shared" si="52"/>
        <v>84.180361922085694</v>
      </c>
      <c r="J684" s="26">
        <f t="shared" si="53"/>
        <v>9.4196600435008246</v>
      </c>
      <c r="L684" s="12" t="b">
        <f t="shared" si="54"/>
        <v>1</v>
      </c>
    </row>
    <row r="685" spans="1:12">
      <c r="A685" s="36">
        <v>17</v>
      </c>
      <c r="B685" s="22" t="s">
        <v>311</v>
      </c>
      <c r="C685" s="105">
        <v>1</v>
      </c>
      <c r="D685" s="22" t="s">
        <v>15</v>
      </c>
      <c r="E685" s="23">
        <v>4768</v>
      </c>
      <c r="F685" s="23">
        <v>4520</v>
      </c>
      <c r="G685" s="23">
        <v>3760</v>
      </c>
      <c r="H685" s="24">
        <f t="shared" si="51"/>
        <v>4349.333333333333</v>
      </c>
      <c r="I685" s="25">
        <f t="shared" si="52"/>
        <v>525.22503113744813</v>
      </c>
      <c r="J685" s="26">
        <f t="shared" si="53"/>
        <v>12.075989373178606</v>
      </c>
      <c r="L685" s="12" t="b">
        <f t="shared" si="54"/>
        <v>1</v>
      </c>
    </row>
    <row r="686" spans="1:12">
      <c r="A686" s="36">
        <v>18</v>
      </c>
      <c r="B686" s="22" t="s">
        <v>312</v>
      </c>
      <c r="C686" s="105">
        <v>1</v>
      </c>
      <c r="D686" s="22" t="s">
        <v>15</v>
      </c>
      <c r="E686" s="23">
        <v>154</v>
      </c>
      <c r="F686" s="23">
        <v>174</v>
      </c>
      <c r="G686" s="23">
        <v>208</v>
      </c>
      <c r="H686" s="24">
        <f t="shared" si="51"/>
        <v>178.66666666666666</v>
      </c>
      <c r="I686" s="25">
        <f t="shared" si="52"/>
        <v>27.300793639257737</v>
      </c>
      <c r="J686" s="26">
        <f t="shared" si="53"/>
        <v>15.280294947345748</v>
      </c>
      <c r="L686" s="12" t="b">
        <f t="shared" si="54"/>
        <v>1</v>
      </c>
    </row>
    <row r="687" spans="1:12">
      <c r="A687" s="36">
        <v>19</v>
      </c>
      <c r="B687" s="22" t="s">
        <v>313</v>
      </c>
      <c r="C687" s="105">
        <v>1</v>
      </c>
      <c r="D687" s="22" t="s">
        <v>15</v>
      </c>
      <c r="E687" s="23">
        <v>150</v>
      </c>
      <c r="F687" s="23">
        <v>180</v>
      </c>
      <c r="G687" s="23">
        <v>200</v>
      </c>
      <c r="H687" s="24">
        <f t="shared" si="51"/>
        <v>176.66666666666666</v>
      </c>
      <c r="I687" s="25">
        <f t="shared" si="52"/>
        <v>25.16611478423588</v>
      </c>
      <c r="J687" s="26">
        <f t="shared" si="53"/>
        <v>14.244970632586348</v>
      </c>
      <c r="L687" s="12" t="b">
        <f t="shared" si="54"/>
        <v>1</v>
      </c>
    </row>
    <row r="688" spans="1:12">
      <c r="A688" s="36">
        <v>20</v>
      </c>
      <c r="B688" s="22" t="s">
        <v>314</v>
      </c>
      <c r="C688" s="105">
        <v>1</v>
      </c>
      <c r="D688" s="22" t="s">
        <v>15</v>
      </c>
      <c r="E688" s="23">
        <v>978</v>
      </c>
      <c r="F688" s="23">
        <v>987</v>
      </c>
      <c r="G688" s="23">
        <v>1400</v>
      </c>
      <c r="H688" s="24">
        <f t="shared" si="51"/>
        <v>1121.6666666666667</v>
      </c>
      <c r="I688" s="25">
        <f t="shared" si="52"/>
        <v>241.0857385523525</v>
      </c>
      <c r="J688" s="26">
        <f t="shared" si="53"/>
        <v>21.493527954147325</v>
      </c>
      <c r="L688" s="12" t="b">
        <f t="shared" si="54"/>
        <v>1</v>
      </c>
    </row>
    <row r="689" spans="1:12">
      <c r="A689" s="36">
        <v>21</v>
      </c>
      <c r="B689" s="22" t="s">
        <v>315</v>
      </c>
      <c r="C689" s="105">
        <v>1</v>
      </c>
      <c r="D689" s="22" t="s">
        <v>15</v>
      </c>
      <c r="E689" s="23">
        <v>508</v>
      </c>
      <c r="F689" s="23">
        <v>740</v>
      </c>
      <c r="G689" s="23">
        <v>968</v>
      </c>
      <c r="H689" s="24">
        <f t="shared" si="51"/>
        <v>738.66666666666663</v>
      </c>
      <c r="I689" s="25">
        <f t="shared" si="52"/>
        <v>230.00289853246062</v>
      </c>
      <c r="J689" s="26">
        <f t="shared" si="53"/>
        <v>31.137576516127339</v>
      </c>
      <c r="L689" s="12" t="b">
        <f t="shared" si="54"/>
        <v>1</v>
      </c>
    </row>
    <row r="690" spans="1:12">
      <c r="A690" s="36">
        <v>22</v>
      </c>
      <c r="B690" s="22" t="s">
        <v>316</v>
      </c>
      <c r="C690" s="105">
        <v>1</v>
      </c>
      <c r="D690" s="22" t="s">
        <v>15</v>
      </c>
      <c r="E690" s="23">
        <v>679</v>
      </c>
      <c r="F690" s="23">
        <v>845</v>
      </c>
      <c r="G690" s="23">
        <v>970</v>
      </c>
      <c r="H690" s="24">
        <f t="shared" si="51"/>
        <v>831.33333333333337</v>
      </c>
      <c r="I690" s="25">
        <f t="shared" si="52"/>
        <v>145.98059231738091</v>
      </c>
      <c r="J690" s="26">
        <f t="shared" si="53"/>
        <v>17.559814633205402</v>
      </c>
      <c r="L690" s="12" t="b">
        <f t="shared" si="54"/>
        <v>1</v>
      </c>
    </row>
    <row r="691" spans="1:12">
      <c r="A691" s="36">
        <v>23</v>
      </c>
      <c r="B691" s="22" t="s">
        <v>317</v>
      </c>
      <c r="C691" s="105">
        <v>1</v>
      </c>
      <c r="D691" s="22" t="s">
        <v>15</v>
      </c>
      <c r="E691" s="23">
        <v>695</v>
      </c>
      <c r="F691" s="23">
        <v>700</v>
      </c>
      <c r="G691" s="23">
        <v>851</v>
      </c>
      <c r="H691" s="24">
        <f t="shared" si="51"/>
        <v>748.66666666666663</v>
      </c>
      <c r="I691" s="25">
        <f t="shared" si="52"/>
        <v>88.658520929086862</v>
      </c>
      <c r="J691" s="26">
        <f t="shared" si="53"/>
        <v>11.842188904152296</v>
      </c>
      <c r="L691" s="12" t="b">
        <f t="shared" si="54"/>
        <v>1</v>
      </c>
    </row>
    <row r="692" spans="1:12">
      <c r="A692" s="36">
        <v>24</v>
      </c>
      <c r="B692" s="22" t="s">
        <v>318</v>
      </c>
      <c r="C692" s="105">
        <v>1</v>
      </c>
      <c r="D692" s="22" t="s">
        <v>15</v>
      </c>
      <c r="E692" s="23">
        <v>830</v>
      </c>
      <c r="F692" s="23">
        <v>975</v>
      </c>
      <c r="G692" s="23">
        <v>1150</v>
      </c>
      <c r="H692" s="24">
        <f t="shared" si="51"/>
        <v>985</v>
      </c>
      <c r="I692" s="25">
        <f t="shared" si="52"/>
        <v>160.23420358962065</v>
      </c>
      <c r="J692" s="26">
        <f t="shared" si="53"/>
        <v>16.267431836509711</v>
      </c>
      <c r="L692" s="12" t="b">
        <f t="shared" si="54"/>
        <v>1</v>
      </c>
    </row>
    <row r="693" spans="1:12">
      <c r="A693" s="36">
        <v>25</v>
      </c>
      <c r="B693" s="22" t="s">
        <v>319</v>
      </c>
      <c r="C693" s="105">
        <v>1</v>
      </c>
      <c r="D693" s="22" t="s">
        <v>15</v>
      </c>
      <c r="E693" s="23">
        <v>695</v>
      </c>
      <c r="F693" s="23">
        <v>1050</v>
      </c>
      <c r="G693" s="23">
        <v>958</v>
      </c>
      <c r="H693" s="24">
        <f t="shared" si="51"/>
        <v>901</v>
      </c>
      <c r="I693" s="25">
        <f t="shared" si="52"/>
        <v>184.23626136024362</v>
      </c>
      <c r="J693" s="26">
        <f t="shared" si="53"/>
        <v>20.447975733656339</v>
      </c>
      <c r="L693" s="12" t="b">
        <f t="shared" si="54"/>
        <v>1</v>
      </c>
    </row>
    <row r="694" spans="1:12">
      <c r="A694" s="36">
        <v>26</v>
      </c>
      <c r="B694" s="22" t="s">
        <v>320</v>
      </c>
      <c r="C694" s="105">
        <v>1</v>
      </c>
      <c r="D694" s="22" t="s">
        <v>15</v>
      </c>
      <c r="E694" s="23">
        <v>352</v>
      </c>
      <c r="F694" s="23">
        <v>392</v>
      </c>
      <c r="G694" s="23">
        <v>445</v>
      </c>
      <c r="H694" s="24">
        <f t="shared" si="51"/>
        <v>396.33333333333331</v>
      </c>
      <c r="I694" s="25">
        <f t="shared" si="52"/>
        <v>46.65118790913403</v>
      </c>
      <c r="J694" s="26">
        <f t="shared" si="53"/>
        <v>11.770695014920278</v>
      </c>
      <c r="L694" s="12" t="b">
        <f t="shared" si="54"/>
        <v>1</v>
      </c>
    </row>
    <row r="695" spans="1:12">
      <c r="A695" s="36">
        <v>27</v>
      </c>
      <c r="B695" s="22" t="s">
        <v>321</v>
      </c>
      <c r="C695" s="105">
        <v>1</v>
      </c>
      <c r="D695" s="22" t="s">
        <v>15</v>
      </c>
      <c r="E695" s="23">
        <v>445</v>
      </c>
      <c r="F695" s="23">
        <v>640</v>
      </c>
      <c r="G695" s="23">
        <v>777</v>
      </c>
      <c r="H695" s="24">
        <f t="shared" si="51"/>
        <v>620.66666666666663</v>
      </c>
      <c r="I695" s="25">
        <f t="shared" si="52"/>
        <v>166.8422408544472</v>
      </c>
      <c r="J695" s="26">
        <f t="shared" si="53"/>
        <v>26.881134401898048</v>
      </c>
      <c r="L695" s="12" t="b">
        <f t="shared" si="54"/>
        <v>1</v>
      </c>
    </row>
    <row r="696" spans="1:12">
      <c r="A696" s="36">
        <v>28</v>
      </c>
      <c r="B696" s="22" t="s">
        <v>322</v>
      </c>
      <c r="C696" s="105">
        <v>1</v>
      </c>
      <c r="D696" s="22" t="s">
        <v>15</v>
      </c>
      <c r="E696" s="23">
        <v>250</v>
      </c>
      <c r="F696" s="23">
        <v>278</v>
      </c>
      <c r="G696" s="23">
        <v>289</v>
      </c>
      <c r="H696" s="24">
        <f t="shared" si="51"/>
        <v>272.33333333333331</v>
      </c>
      <c r="I696" s="25">
        <f t="shared" si="52"/>
        <v>20.108041509140897</v>
      </c>
      <c r="J696" s="26">
        <f t="shared" si="53"/>
        <v>7.3836137732463518</v>
      </c>
      <c r="L696" s="12" t="b">
        <f t="shared" si="54"/>
        <v>1</v>
      </c>
    </row>
    <row r="697" spans="1:12">
      <c r="A697" s="36">
        <v>29</v>
      </c>
      <c r="B697" s="22" t="s">
        <v>322</v>
      </c>
      <c r="C697" s="105">
        <v>1</v>
      </c>
      <c r="D697" s="22" t="s">
        <v>15</v>
      </c>
      <c r="E697" s="23">
        <v>250</v>
      </c>
      <c r="F697" s="23">
        <v>278</v>
      </c>
      <c r="G697" s="23">
        <v>289</v>
      </c>
      <c r="H697" s="24">
        <f t="shared" si="51"/>
        <v>272.33333333333331</v>
      </c>
      <c r="I697" s="25">
        <f t="shared" si="52"/>
        <v>20.108041509140897</v>
      </c>
      <c r="J697" s="26">
        <f t="shared" si="53"/>
        <v>7.3836137732463518</v>
      </c>
      <c r="L697" s="12" t="b">
        <f t="shared" si="54"/>
        <v>1</v>
      </c>
    </row>
    <row r="698" spans="1:12">
      <c r="A698" s="36">
        <v>30</v>
      </c>
      <c r="B698" s="22" t="s">
        <v>323</v>
      </c>
      <c r="C698" s="105">
        <v>1</v>
      </c>
      <c r="D698" s="22" t="s">
        <v>15</v>
      </c>
      <c r="E698" s="23">
        <v>448</v>
      </c>
      <c r="F698" s="23">
        <v>452</v>
      </c>
      <c r="G698" s="23">
        <v>529</v>
      </c>
      <c r="H698" s="24">
        <f t="shared" si="51"/>
        <v>476.33333333333331</v>
      </c>
      <c r="I698" s="25">
        <f t="shared" si="52"/>
        <v>45.654499595695199</v>
      </c>
      <c r="J698" s="26">
        <f t="shared" si="53"/>
        <v>9.584569544232723</v>
      </c>
      <c r="L698" s="12" t="b">
        <f t="shared" si="54"/>
        <v>1</v>
      </c>
    </row>
    <row r="699" spans="1:12">
      <c r="A699" s="36">
        <v>31</v>
      </c>
      <c r="B699" s="22" t="s">
        <v>324</v>
      </c>
      <c r="C699" s="105">
        <v>1</v>
      </c>
      <c r="D699" s="22" t="s">
        <v>15</v>
      </c>
      <c r="E699" s="23">
        <v>330</v>
      </c>
      <c r="F699" s="23">
        <v>419</v>
      </c>
      <c r="G699" s="23">
        <v>535</v>
      </c>
      <c r="H699" s="24">
        <f t="shared" si="51"/>
        <v>428</v>
      </c>
      <c r="I699" s="25">
        <f t="shared" si="52"/>
        <v>102.79591431569642</v>
      </c>
      <c r="J699" s="26">
        <f t="shared" si="53"/>
        <v>24.017736989648697</v>
      </c>
      <c r="L699" s="12" t="b">
        <f t="shared" si="54"/>
        <v>1</v>
      </c>
    </row>
    <row r="700" spans="1:12">
      <c r="A700" s="36">
        <v>32</v>
      </c>
      <c r="B700" s="22" t="s">
        <v>325</v>
      </c>
      <c r="C700" s="105">
        <v>1</v>
      </c>
      <c r="D700" s="22" t="s">
        <v>15</v>
      </c>
      <c r="E700" s="23">
        <v>218</v>
      </c>
      <c r="F700" s="23">
        <v>248</v>
      </c>
      <c r="G700" s="23">
        <v>283</v>
      </c>
      <c r="H700" s="24">
        <f t="shared" si="51"/>
        <v>249.66666666666666</v>
      </c>
      <c r="I700" s="25">
        <f t="shared" si="52"/>
        <v>32.532035493238482</v>
      </c>
      <c r="J700" s="26">
        <f t="shared" si="53"/>
        <v>13.030187781003397</v>
      </c>
      <c r="L700" s="12" t="b">
        <f t="shared" si="54"/>
        <v>1</v>
      </c>
    </row>
    <row r="701" spans="1:12">
      <c r="A701" s="36">
        <v>33</v>
      </c>
      <c r="B701" s="22" t="s">
        <v>326</v>
      </c>
      <c r="C701" s="105">
        <v>1</v>
      </c>
      <c r="D701" s="22" t="s">
        <v>15</v>
      </c>
      <c r="E701" s="23">
        <v>690</v>
      </c>
      <c r="F701" s="23">
        <v>754</v>
      </c>
      <c r="G701" s="23">
        <v>765</v>
      </c>
      <c r="H701" s="24">
        <f t="shared" si="51"/>
        <v>736.33333333333337</v>
      </c>
      <c r="I701" s="25">
        <f t="shared" si="52"/>
        <v>40.501028793517499</v>
      </c>
      <c r="J701" s="26">
        <f t="shared" si="53"/>
        <v>5.5003660652128783</v>
      </c>
      <c r="L701" s="12" t="b">
        <f t="shared" si="54"/>
        <v>1</v>
      </c>
    </row>
    <row r="702" spans="1:12">
      <c r="A702" s="36">
        <v>34</v>
      </c>
      <c r="B702" s="22" t="s">
        <v>327</v>
      </c>
      <c r="C702" s="105">
        <v>1</v>
      </c>
      <c r="D702" s="22" t="s">
        <v>15</v>
      </c>
      <c r="E702" s="23">
        <v>726</v>
      </c>
      <c r="F702" s="23">
        <v>737</v>
      </c>
      <c r="G702" s="23">
        <v>808</v>
      </c>
      <c r="H702" s="24">
        <f t="shared" si="51"/>
        <v>757</v>
      </c>
      <c r="I702" s="25">
        <f t="shared" si="52"/>
        <v>44.50842616853577</v>
      </c>
      <c r="J702" s="26">
        <f t="shared" si="53"/>
        <v>5.8795807356057823</v>
      </c>
      <c r="L702" s="12" t="b">
        <f t="shared" si="54"/>
        <v>1</v>
      </c>
    </row>
    <row r="703" spans="1:12">
      <c r="A703" s="36">
        <v>35</v>
      </c>
      <c r="B703" s="22" t="s">
        <v>328</v>
      </c>
      <c r="C703" s="105">
        <v>1</v>
      </c>
      <c r="D703" s="22" t="s">
        <v>15</v>
      </c>
      <c r="E703" s="23">
        <v>956</v>
      </c>
      <c r="F703" s="23">
        <v>1147</v>
      </c>
      <c r="G703" s="23">
        <v>1262</v>
      </c>
      <c r="H703" s="24">
        <f t="shared" si="51"/>
        <v>1121.6666666666667</v>
      </c>
      <c r="I703" s="25">
        <f t="shared" si="52"/>
        <v>154.56498094113445</v>
      </c>
      <c r="J703" s="26">
        <f t="shared" si="53"/>
        <v>13.779938865480041</v>
      </c>
      <c r="L703" s="12" t="b">
        <f t="shared" si="54"/>
        <v>1</v>
      </c>
    </row>
    <row r="704" spans="1:12">
      <c r="A704" s="36">
        <v>36</v>
      </c>
      <c r="B704" s="22" t="s">
        <v>328</v>
      </c>
      <c r="C704" s="105">
        <v>1</v>
      </c>
      <c r="D704" s="22" t="s">
        <v>15</v>
      </c>
      <c r="E704" s="23">
        <v>704</v>
      </c>
      <c r="F704" s="23">
        <v>956</v>
      </c>
      <c r="G704" s="23">
        <v>1147</v>
      </c>
      <c r="H704" s="24">
        <f t="shared" si="51"/>
        <v>935.66666666666663</v>
      </c>
      <c r="I704" s="25">
        <f t="shared" si="52"/>
        <v>222.19885988306342</v>
      </c>
      <c r="J704" s="26">
        <f t="shared" si="53"/>
        <v>23.747651572824736</v>
      </c>
      <c r="L704" s="12" t="b">
        <f t="shared" si="54"/>
        <v>1</v>
      </c>
    </row>
    <row r="705" spans="1:12">
      <c r="A705" s="36">
        <v>37</v>
      </c>
      <c r="B705" s="22" t="s">
        <v>329</v>
      </c>
      <c r="C705" s="105">
        <v>1</v>
      </c>
      <c r="D705" s="22" t="s">
        <v>15</v>
      </c>
      <c r="E705" s="23">
        <v>445</v>
      </c>
      <c r="F705" s="23">
        <v>465</v>
      </c>
      <c r="G705" s="23">
        <v>478</v>
      </c>
      <c r="H705" s="24">
        <f t="shared" si="51"/>
        <v>462.66666666666669</v>
      </c>
      <c r="I705" s="25">
        <f t="shared" si="52"/>
        <v>16.623276853055575</v>
      </c>
      <c r="J705" s="26">
        <f t="shared" si="53"/>
        <v>3.5929272737151816</v>
      </c>
      <c r="L705" s="12" t="b">
        <f t="shared" si="54"/>
        <v>1</v>
      </c>
    </row>
    <row r="706" spans="1:12">
      <c r="A706" s="36">
        <v>38</v>
      </c>
      <c r="B706" s="22" t="s">
        <v>330</v>
      </c>
      <c r="C706" s="105">
        <v>1</v>
      </c>
      <c r="D706" s="22" t="s">
        <v>15</v>
      </c>
      <c r="E706" s="23">
        <v>450</v>
      </c>
      <c r="F706" s="23">
        <v>459</v>
      </c>
      <c r="G706" s="23">
        <v>468</v>
      </c>
      <c r="H706" s="24">
        <f t="shared" si="51"/>
        <v>459</v>
      </c>
      <c r="I706" s="25">
        <f t="shared" si="52"/>
        <v>9</v>
      </c>
      <c r="J706" s="26">
        <f t="shared" si="53"/>
        <v>1.9607843137254901</v>
      </c>
      <c r="L706" s="12" t="b">
        <f t="shared" si="54"/>
        <v>1</v>
      </c>
    </row>
    <row r="707" spans="1:12">
      <c r="A707" s="36">
        <v>39</v>
      </c>
      <c r="B707" s="22" t="s">
        <v>331</v>
      </c>
      <c r="C707" s="105">
        <v>1</v>
      </c>
      <c r="D707" s="22" t="s">
        <v>15</v>
      </c>
      <c r="E707" s="23">
        <v>510</v>
      </c>
      <c r="F707" s="23">
        <v>544</v>
      </c>
      <c r="G707" s="23">
        <v>556</v>
      </c>
      <c r="H707" s="24">
        <f t="shared" si="51"/>
        <v>536.66666666666663</v>
      </c>
      <c r="I707" s="25">
        <f t="shared" si="52"/>
        <v>23.860706890897706</v>
      </c>
      <c r="J707" s="26">
        <f t="shared" si="53"/>
        <v>4.4460944517200698</v>
      </c>
      <c r="L707" s="12" t="b">
        <f t="shared" si="54"/>
        <v>1</v>
      </c>
    </row>
    <row r="708" spans="1:12">
      <c r="A708" s="36">
        <v>40</v>
      </c>
      <c r="B708" s="22" t="s">
        <v>328</v>
      </c>
      <c r="C708" s="105">
        <v>1</v>
      </c>
      <c r="D708" s="22" t="s">
        <v>15</v>
      </c>
      <c r="E708" s="23">
        <v>956</v>
      </c>
      <c r="F708" s="23">
        <v>1147</v>
      </c>
      <c r="G708" s="23">
        <v>1262</v>
      </c>
      <c r="H708" s="24">
        <f t="shared" si="51"/>
        <v>1121.6666666666667</v>
      </c>
      <c r="I708" s="25">
        <f t="shared" si="52"/>
        <v>154.56498094113445</v>
      </c>
      <c r="J708" s="26">
        <f t="shared" si="53"/>
        <v>13.779938865480041</v>
      </c>
      <c r="L708" s="12" t="b">
        <f t="shared" si="54"/>
        <v>1</v>
      </c>
    </row>
    <row r="709" spans="1:12">
      <c r="A709" s="36">
        <v>41</v>
      </c>
      <c r="B709" s="22" t="s">
        <v>332</v>
      </c>
      <c r="C709" s="105">
        <v>1</v>
      </c>
      <c r="D709" s="22" t="s">
        <v>15</v>
      </c>
      <c r="E709" s="23">
        <v>751</v>
      </c>
      <c r="F709" s="23">
        <v>767</v>
      </c>
      <c r="G709" s="23">
        <v>1150</v>
      </c>
      <c r="H709" s="24">
        <f t="shared" si="51"/>
        <v>889.33333333333337</v>
      </c>
      <c r="I709" s="25">
        <f t="shared" si="52"/>
        <v>225.88566429353867</v>
      </c>
      <c r="J709" s="26">
        <f t="shared" si="53"/>
        <v>25.399437514265966</v>
      </c>
      <c r="L709" s="12" t="b">
        <f t="shared" si="54"/>
        <v>1</v>
      </c>
    </row>
    <row r="710" spans="1:12">
      <c r="A710" s="36">
        <v>42</v>
      </c>
      <c r="B710" s="22" t="s">
        <v>333</v>
      </c>
      <c r="C710" s="105">
        <v>1</v>
      </c>
      <c r="D710" s="22" t="s">
        <v>15</v>
      </c>
      <c r="E710" s="23">
        <v>320</v>
      </c>
      <c r="F710" s="23">
        <v>369</v>
      </c>
      <c r="G710" s="23">
        <v>390</v>
      </c>
      <c r="H710" s="24">
        <f t="shared" si="51"/>
        <v>359.66666666666669</v>
      </c>
      <c r="I710" s="25">
        <f t="shared" si="52"/>
        <v>35.92121007612819</v>
      </c>
      <c r="J710" s="26">
        <f t="shared" si="53"/>
        <v>9.9873614669494497</v>
      </c>
      <c r="L710" s="12" t="b">
        <f t="shared" si="54"/>
        <v>1</v>
      </c>
    </row>
    <row r="711" spans="1:12">
      <c r="A711" s="36">
        <v>43</v>
      </c>
      <c r="B711" s="22" t="s">
        <v>334</v>
      </c>
      <c r="C711" s="105">
        <v>1</v>
      </c>
      <c r="D711" s="22" t="s">
        <v>15</v>
      </c>
      <c r="E711" s="23">
        <v>430</v>
      </c>
      <c r="F711" s="23">
        <v>504</v>
      </c>
      <c r="G711" s="23">
        <v>514</v>
      </c>
      <c r="H711" s="24">
        <f t="shared" si="51"/>
        <v>482.66666666666669</v>
      </c>
      <c r="I711" s="25">
        <f t="shared" si="52"/>
        <v>45.883911486852703</v>
      </c>
      <c r="J711" s="26">
        <f t="shared" si="53"/>
        <v>9.506335252800973</v>
      </c>
      <c r="L711" s="12" t="b">
        <f t="shared" si="54"/>
        <v>1</v>
      </c>
    </row>
    <row r="712" spans="1:12">
      <c r="A712" s="36">
        <v>44</v>
      </c>
      <c r="B712" s="22" t="s">
        <v>335</v>
      </c>
      <c r="C712" s="105">
        <v>1</v>
      </c>
      <c r="D712" s="22" t="s">
        <v>15</v>
      </c>
      <c r="E712" s="23">
        <v>1751</v>
      </c>
      <c r="F712" s="23">
        <v>1953</v>
      </c>
      <c r="G712" s="23">
        <v>1960</v>
      </c>
      <c r="H712" s="24">
        <f t="shared" si="51"/>
        <v>1888</v>
      </c>
      <c r="I712" s="25">
        <f t="shared" si="52"/>
        <v>118.69709347747316</v>
      </c>
      <c r="J712" s="26">
        <f t="shared" si="53"/>
        <v>6.2869223240187049</v>
      </c>
      <c r="L712" s="12" t="b">
        <f t="shared" si="54"/>
        <v>1</v>
      </c>
    </row>
    <row r="713" spans="1:12">
      <c r="A713" s="36">
        <v>45</v>
      </c>
      <c r="B713" s="22" t="s">
        <v>336</v>
      </c>
      <c r="C713" s="105">
        <v>1</v>
      </c>
      <c r="D713" s="22" t="s">
        <v>15</v>
      </c>
      <c r="E713" s="23">
        <v>920</v>
      </c>
      <c r="F713" s="23">
        <v>965</v>
      </c>
      <c r="G713" s="23">
        <v>980</v>
      </c>
      <c r="H713" s="24">
        <f t="shared" si="51"/>
        <v>955</v>
      </c>
      <c r="I713" s="25">
        <f t="shared" si="52"/>
        <v>31.22498999199199</v>
      </c>
      <c r="J713" s="26">
        <f t="shared" si="53"/>
        <v>3.2696324598944488</v>
      </c>
      <c r="L713" s="12" t="b">
        <f t="shared" si="54"/>
        <v>1</v>
      </c>
    </row>
    <row r="714" spans="1:12">
      <c r="A714" s="36">
        <v>46</v>
      </c>
      <c r="B714" s="22" t="s">
        <v>337</v>
      </c>
      <c r="C714" s="105">
        <v>1</v>
      </c>
      <c r="D714" s="22" t="s">
        <v>15</v>
      </c>
      <c r="E714" s="23">
        <v>340</v>
      </c>
      <c r="F714" s="23">
        <v>358</v>
      </c>
      <c r="G714" s="23">
        <v>385</v>
      </c>
      <c r="H714" s="24">
        <f t="shared" si="51"/>
        <v>361</v>
      </c>
      <c r="I714" s="25">
        <f t="shared" si="52"/>
        <v>22.649503305812249</v>
      </c>
      <c r="J714" s="26">
        <f t="shared" si="53"/>
        <v>6.2741006387291547</v>
      </c>
      <c r="L714" s="12" t="b">
        <f t="shared" si="54"/>
        <v>1</v>
      </c>
    </row>
    <row r="715" spans="1:12">
      <c r="A715" s="36">
        <v>47</v>
      </c>
      <c r="B715" s="22" t="s">
        <v>338</v>
      </c>
      <c r="C715" s="105">
        <v>1</v>
      </c>
      <c r="D715" s="22" t="s">
        <v>15</v>
      </c>
      <c r="E715" s="23">
        <v>1361</v>
      </c>
      <c r="F715" s="23">
        <v>1435</v>
      </c>
      <c r="G715" s="23">
        <v>1604</v>
      </c>
      <c r="H715" s="24">
        <f t="shared" si="51"/>
        <v>1466.6666666666667</v>
      </c>
      <c r="I715" s="25">
        <f t="shared" si="52"/>
        <v>124.55654673012307</v>
      </c>
      <c r="J715" s="26">
        <f t="shared" si="53"/>
        <v>8.4924918225083914</v>
      </c>
      <c r="L715" s="12" t="b">
        <f t="shared" si="54"/>
        <v>1</v>
      </c>
    </row>
    <row r="716" spans="1:12">
      <c r="A716" s="36">
        <v>48</v>
      </c>
      <c r="B716" s="22" t="s">
        <v>339</v>
      </c>
      <c r="C716" s="105">
        <v>1</v>
      </c>
      <c r="D716" s="22" t="s">
        <v>15</v>
      </c>
      <c r="E716" s="23">
        <v>859</v>
      </c>
      <c r="F716" s="23">
        <v>1362</v>
      </c>
      <c r="G716" s="23">
        <v>1718</v>
      </c>
      <c r="H716" s="24">
        <f t="shared" si="51"/>
        <v>1313</v>
      </c>
      <c r="I716" s="25">
        <f t="shared" si="52"/>
        <v>431.59124180177707</v>
      </c>
      <c r="J716" s="26">
        <f t="shared" si="53"/>
        <v>32.870620091529105</v>
      </c>
      <c r="L716" s="12" t="b">
        <f t="shared" si="54"/>
        <v>1</v>
      </c>
    </row>
    <row r="717" spans="1:12">
      <c r="A717" s="36">
        <v>49</v>
      </c>
      <c r="B717" s="22" t="s">
        <v>340</v>
      </c>
      <c r="C717" s="105">
        <v>1</v>
      </c>
      <c r="D717" s="22" t="s">
        <v>15</v>
      </c>
      <c r="E717" s="23">
        <v>470</v>
      </c>
      <c r="F717" s="23">
        <v>504</v>
      </c>
      <c r="G717" s="23">
        <v>507</v>
      </c>
      <c r="H717" s="24">
        <f t="shared" si="51"/>
        <v>493.66666666666669</v>
      </c>
      <c r="I717" s="25">
        <f t="shared" si="52"/>
        <v>20.55075018906447</v>
      </c>
      <c r="J717" s="26">
        <f t="shared" si="53"/>
        <v>4.1628798492365569</v>
      </c>
      <c r="L717" s="12" t="b">
        <f t="shared" si="54"/>
        <v>1</v>
      </c>
    </row>
    <row r="718" spans="1:12">
      <c r="A718" s="36">
        <v>50</v>
      </c>
      <c r="B718" s="22" t="s">
        <v>341</v>
      </c>
      <c r="C718" s="105">
        <v>1</v>
      </c>
      <c r="D718" s="22" t="s">
        <v>15</v>
      </c>
      <c r="E718" s="23">
        <v>826</v>
      </c>
      <c r="F718" s="23">
        <v>857</v>
      </c>
      <c r="G718" s="23">
        <v>983</v>
      </c>
      <c r="H718" s="24">
        <f t="shared" si="51"/>
        <v>888.66666666666663</v>
      </c>
      <c r="I718" s="25">
        <f t="shared" si="52"/>
        <v>83.152470398258956</v>
      </c>
      <c r="J718" s="26">
        <f t="shared" si="53"/>
        <v>9.3569921678460943</v>
      </c>
      <c r="L718" s="12" t="b">
        <f t="shared" si="54"/>
        <v>1</v>
      </c>
    </row>
    <row r="719" spans="1:12">
      <c r="A719" s="36">
        <v>51</v>
      </c>
      <c r="B719" s="22" t="s">
        <v>342</v>
      </c>
      <c r="C719" s="105">
        <v>1</v>
      </c>
      <c r="D719" s="22" t="s">
        <v>15</v>
      </c>
      <c r="E719" s="23">
        <v>1490</v>
      </c>
      <c r="F719" s="23">
        <v>1865</v>
      </c>
      <c r="G719" s="23">
        <v>2439</v>
      </c>
      <c r="H719" s="24">
        <f t="shared" ref="H719:H730" si="55">(E719+F719+G719)/3</f>
        <v>1931.3333333333333</v>
      </c>
      <c r="I719" s="25">
        <f t="shared" ref="I719:I731" si="56">STDEVA(E719:G719)</f>
        <v>477.96478252412385</v>
      </c>
      <c r="J719" s="26">
        <f t="shared" ref="J719:J730" si="57">I719/H719*100</f>
        <v>24.747917631556295</v>
      </c>
      <c r="L719" s="12" t="b">
        <f t="shared" si="54"/>
        <v>1</v>
      </c>
    </row>
    <row r="720" spans="1:12">
      <c r="A720" s="36">
        <v>52</v>
      </c>
      <c r="B720" s="22" t="s">
        <v>343</v>
      </c>
      <c r="C720" s="105">
        <v>1</v>
      </c>
      <c r="D720" s="22" t="s">
        <v>15</v>
      </c>
      <c r="E720" s="23">
        <v>160</v>
      </c>
      <c r="F720" s="23">
        <v>176</v>
      </c>
      <c r="G720" s="23">
        <v>235</v>
      </c>
      <c r="H720" s="24">
        <f t="shared" si="55"/>
        <v>190.33333333333334</v>
      </c>
      <c r="I720" s="25">
        <f t="shared" si="56"/>
        <v>39.501054838236101</v>
      </c>
      <c r="J720" s="26">
        <f t="shared" si="57"/>
        <v>20.753619004327199</v>
      </c>
      <c r="L720" s="12" t="b">
        <f t="shared" si="54"/>
        <v>1</v>
      </c>
    </row>
    <row r="721" spans="1:1023">
      <c r="A721" s="36">
        <v>53</v>
      </c>
      <c r="B721" s="22" t="s">
        <v>344</v>
      </c>
      <c r="C721" s="105">
        <v>1</v>
      </c>
      <c r="D721" s="22" t="s">
        <v>15</v>
      </c>
      <c r="E721" s="23">
        <v>449</v>
      </c>
      <c r="F721" s="23">
        <v>468</v>
      </c>
      <c r="G721" s="23">
        <v>475</v>
      </c>
      <c r="H721" s="24">
        <f t="shared" si="55"/>
        <v>464</v>
      </c>
      <c r="I721" s="25">
        <f t="shared" si="56"/>
        <v>13.45362404707371</v>
      </c>
      <c r="J721" s="26">
        <f t="shared" si="57"/>
        <v>2.8994879411796788</v>
      </c>
      <c r="L721" s="12" t="b">
        <f t="shared" ref="L721:L730" si="58">J721&lt;33</f>
        <v>1</v>
      </c>
    </row>
    <row r="722" spans="1:1023">
      <c r="A722" s="36">
        <v>54</v>
      </c>
      <c r="B722" s="22" t="s">
        <v>345</v>
      </c>
      <c r="C722" s="105">
        <v>1</v>
      </c>
      <c r="D722" s="22" t="s">
        <v>15</v>
      </c>
      <c r="E722" s="23">
        <v>570</v>
      </c>
      <c r="F722" s="23">
        <v>611</v>
      </c>
      <c r="G722" s="23">
        <v>721</v>
      </c>
      <c r="H722" s="24">
        <f t="shared" si="55"/>
        <v>634</v>
      </c>
      <c r="I722" s="25">
        <f t="shared" si="56"/>
        <v>78.083288865159872</v>
      </c>
      <c r="J722" s="26">
        <f t="shared" si="57"/>
        <v>12.315976161697142</v>
      </c>
      <c r="L722" s="12" t="b">
        <f t="shared" si="58"/>
        <v>1</v>
      </c>
    </row>
    <row r="723" spans="1:1023">
      <c r="A723" s="36">
        <v>55</v>
      </c>
      <c r="B723" s="22" t="s">
        <v>346</v>
      </c>
      <c r="C723" s="105">
        <v>1</v>
      </c>
      <c r="D723" s="22" t="s">
        <v>15</v>
      </c>
      <c r="E723" s="23">
        <v>621</v>
      </c>
      <c r="F723" s="23">
        <v>702</v>
      </c>
      <c r="G723" s="23">
        <v>925.6</v>
      </c>
      <c r="H723" s="24">
        <f t="shared" si="55"/>
        <v>749.5333333333333</v>
      </c>
      <c r="I723" s="25">
        <f t="shared" si="56"/>
        <v>157.76518416093353</v>
      </c>
      <c r="J723" s="26">
        <f t="shared" si="57"/>
        <v>21.048454704384977</v>
      </c>
      <c r="L723" s="12" t="b">
        <f t="shared" si="58"/>
        <v>1</v>
      </c>
    </row>
    <row r="724" spans="1:1023">
      <c r="A724" s="36">
        <v>56</v>
      </c>
      <c r="B724" s="22" t="s">
        <v>347</v>
      </c>
      <c r="C724" s="105">
        <v>1</v>
      </c>
      <c r="D724" s="22" t="s">
        <v>15</v>
      </c>
      <c r="E724" s="23">
        <v>246</v>
      </c>
      <c r="F724" s="23">
        <v>285</v>
      </c>
      <c r="G724" s="23">
        <v>290</v>
      </c>
      <c r="H724" s="24">
        <f t="shared" si="55"/>
        <v>273.66666666666669</v>
      </c>
      <c r="I724" s="25">
        <f t="shared" si="56"/>
        <v>24.090108620206205</v>
      </c>
      <c r="J724" s="26">
        <f t="shared" si="57"/>
        <v>8.8027193496490401</v>
      </c>
      <c r="L724" s="12" t="b">
        <f t="shared" si="58"/>
        <v>1</v>
      </c>
    </row>
    <row r="725" spans="1:1023">
      <c r="A725" s="36">
        <v>57</v>
      </c>
      <c r="B725" s="22" t="s">
        <v>348</v>
      </c>
      <c r="C725" s="105">
        <v>1</v>
      </c>
      <c r="D725" s="22" t="s">
        <v>15</v>
      </c>
      <c r="E725" s="23">
        <v>250</v>
      </c>
      <c r="F725" s="23">
        <v>259</v>
      </c>
      <c r="G725" s="23">
        <v>255</v>
      </c>
      <c r="H725" s="24">
        <f t="shared" si="55"/>
        <v>254.66666666666666</v>
      </c>
      <c r="I725" s="25">
        <f t="shared" si="56"/>
        <v>4.5092497528228943</v>
      </c>
      <c r="J725" s="26">
        <f t="shared" si="57"/>
        <v>1.7706478087000894</v>
      </c>
      <c r="L725" s="12" t="b">
        <f t="shared" si="58"/>
        <v>1</v>
      </c>
    </row>
    <row r="726" spans="1:1023">
      <c r="A726" s="36">
        <v>58</v>
      </c>
      <c r="B726" s="22" t="s">
        <v>349</v>
      </c>
      <c r="C726" s="105">
        <v>1</v>
      </c>
      <c r="D726" s="22" t="s">
        <v>15</v>
      </c>
      <c r="E726" s="23">
        <v>372</v>
      </c>
      <c r="F726" s="23">
        <v>222</v>
      </c>
      <c r="G726" s="23">
        <v>306</v>
      </c>
      <c r="H726" s="24">
        <f t="shared" si="55"/>
        <v>300</v>
      </c>
      <c r="I726" s="25">
        <f t="shared" si="56"/>
        <v>75.179784516850006</v>
      </c>
      <c r="J726" s="26">
        <f t="shared" si="57"/>
        <v>25.059928172283335</v>
      </c>
      <c r="L726" s="12" t="b">
        <f t="shared" si="58"/>
        <v>1</v>
      </c>
    </row>
    <row r="727" spans="1:1023" s="51" customFormat="1">
      <c r="A727" s="36">
        <v>59</v>
      </c>
      <c r="B727" s="22" t="s">
        <v>350</v>
      </c>
      <c r="C727" s="105">
        <v>1</v>
      </c>
      <c r="D727" s="22" t="s">
        <v>15</v>
      </c>
      <c r="E727" s="23">
        <v>1130</v>
      </c>
      <c r="F727" s="23">
        <v>1355</v>
      </c>
      <c r="G727" s="23">
        <v>1602</v>
      </c>
      <c r="H727" s="24">
        <f t="shared" si="55"/>
        <v>1362.3333333333333</v>
      </c>
      <c r="I727" s="25">
        <f t="shared" si="56"/>
        <v>236.08543651257585</v>
      </c>
      <c r="J727" s="26">
        <f t="shared" si="57"/>
        <v>17.329491302611391</v>
      </c>
      <c r="K727" s="1"/>
      <c r="L727" s="12" t="b">
        <f t="shared" si="58"/>
        <v>1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MD727" s="1"/>
      <c r="AME727" s="1"/>
      <c r="AMF727" s="1"/>
      <c r="AMG727" s="1"/>
      <c r="AMH727" s="1"/>
      <c r="AMI727" s="1"/>
    </row>
    <row r="728" spans="1:1023">
      <c r="A728" s="36">
        <v>60</v>
      </c>
      <c r="B728" s="22" t="s">
        <v>351</v>
      </c>
      <c r="C728" s="105">
        <v>1</v>
      </c>
      <c r="D728" s="22" t="s">
        <v>15</v>
      </c>
      <c r="E728" s="23">
        <v>550</v>
      </c>
      <c r="F728" s="23">
        <v>450</v>
      </c>
      <c r="G728" s="23">
        <v>520</v>
      </c>
      <c r="H728" s="24">
        <f t="shared" si="55"/>
        <v>506.66666666666669</v>
      </c>
      <c r="I728" s="25">
        <f t="shared" si="56"/>
        <v>51.316014394468844</v>
      </c>
      <c r="J728" s="26">
        <f t="shared" si="57"/>
        <v>10.128160735750431</v>
      </c>
      <c r="L728" s="12" t="b">
        <f t="shared" si="58"/>
        <v>1</v>
      </c>
    </row>
    <row r="729" spans="1:1023">
      <c r="A729" s="36">
        <v>61</v>
      </c>
      <c r="B729" s="22" t="s">
        <v>352</v>
      </c>
      <c r="C729" s="105">
        <v>1</v>
      </c>
      <c r="D729" s="22" t="s">
        <v>15</v>
      </c>
      <c r="E729" s="23">
        <v>94</v>
      </c>
      <c r="F729" s="23">
        <v>118</v>
      </c>
      <c r="G729" s="23">
        <v>144</v>
      </c>
      <c r="H729" s="24">
        <f t="shared" si="55"/>
        <v>118.66666666666667</v>
      </c>
      <c r="I729" s="25">
        <f t="shared" si="56"/>
        <v>25.00666577801471</v>
      </c>
      <c r="J729" s="26">
        <f t="shared" si="57"/>
        <v>21.073032959001161</v>
      </c>
      <c r="L729" s="12" t="b">
        <f t="shared" si="58"/>
        <v>1</v>
      </c>
    </row>
    <row r="730" spans="1:1023" ht="63">
      <c r="A730" s="52"/>
      <c r="B730" s="53" t="s">
        <v>805</v>
      </c>
      <c r="C730" s="4">
        <v>1</v>
      </c>
      <c r="D730" s="54" t="s">
        <v>806</v>
      </c>
      <c r="E730" s="55">
        <v>2100</v>
      </c>
      <c r="F730" s="55">
        <v>2300</v>
      </c>
      <c r="G730" s="55">
        <v>2200</v>
      </c>
      <c r="H730" s="24">
        <f t="shared" si="55"/>
        <v>2200</v>
      </c>
      <c r="I730" s="25">
        <f t="shared" si="56"/>
        <v>100</v>
      </c>
      <c r="J730" s="26">
        <f t="shared" si="57"/>
        <v>4.5454545454545459</v>
      </c>
      <c r="L730" s="12" t="b">
        <f t="shared" si="58"/>
        <v>1</v>
      </c>
    </row>
    <row r="731" spans="1:1023" ht="18.75">
      <c r="A731" s="97"/>
      <c r="B731" s="98" t="s">
        <v>353</v>
      </c>
      <c r="C731" s="99"/>
      <c r="D731" s="99"/>
      <c r="E731" s="100">
        <f>SUM(E13:E730)</f>
        <v>6931322</v>
      </c>
      <c r="F731" s="100">
        <f>SUM(F13:F730)</f>
        <v>7404861</v>
      </c>
      <c r="G731" s="100">
        <f>SUM(G13:G730)</f>
        <v>8022254.5999999996</v>
      </c>
      <c r="H731" s="101">
        <f>MIN(E731:G731)</f>
        <v>6931322</v>
      </c>
      <c r="I731" s="102">
        <f t="shared" si="56"/>
        <v>547044.7848188054</v>
      </c>
      <c r="J731" s="102">
        <f>I731/H731*100</f>
        <v>7.8923585546711781</v>
      </c>
      <c r="L731" s="56">
        <f>SUM(L13:L730)</f>
        <v>0</v>
      </c>
    </row>
    <row r="733" spans="1:1023">
      <c r="B733" s="126"/>
      <c r="C733" s="126"/>
      <c r="D733" s="126"/>
      <c r="E733" s="8"/>
      <c r="F733" s="8"/>
      <c r="G733" s="8"/>
      <c r="L733" s="87"/>
      <c r="M733" s="88"/>
    </row>
    <row r="734" spans="1:1023">
      <c r="B734" s="103"/>
      <c r="C734" s="30"/>
      <c r="D734" s="7"/>
      <c r="E734" s="8"/>
      <c r="F734" s="8"/>
      <c r="G734" s="8"/>
      <c r="L734" s="86"/>
    </row>
    <row r="735" spans="1:1023">
      <c r="B735" s="57"/>
      <c r="C735" s="7"/>
      <c r="D735" s="30"/>
      <c r="E735" s="8"/>
      <c r="F735" s="8"/>
      <c r="G735" s="8"/>
    </row>
    <row r="736" spans="1:1023">
      <c r="B736" s="57"/>
      <c r="C736" s="7"/>
      <c r="D736" s="30"/>
      <c r="E736" s="8"/>
      <c r="F736" s="8"/>
      <c r="G736" s="8"/>
    </row>
    <row r="737" spans="2:7">
      <c r="B737" s="57"/>
      <c r="C737" s="7"/>
      <c r="D737" s="30"/>
      <c r="E737" s="8"/>
      <c r="F737" s="8"/>
      <c r="G737" s="8"/>
    </row>
    <row r="738" spans="2:7" ht="14.25" customHeight="1">
      <c r="B738" s="57"/>
      <c r="C738" s="7"/>
      <c r="D738" s="30"/>
      <c r="E738" s="8"/>
      <c r="F738" s="8"/>
      <c r="G738" s="8"/>
    </row>
    <row r="739" spans="2:7" ht="15.75" hidden="1" customHeight="1">
      <c r="B739" s="58"/>
      <c r="C739" s="7"/>
      <c r="D739" s="30"/>
      <c r="E739" s="8"/>
      <c r="F739" s="8"/>
      <c r="G739" s="8"/>
    </row>
    <row r="740" spans="2:7">
      <c r="B740" s="104"/>
      <c r="C740" s="7"/>
      <c r="D740" s="7"/>
      <c r="E740" s="8"/>
      <c r="F740" s="8"/>
      <c r="G740" s="8"/>
    </row>
    <row r="741" spans="2:7">
      <c r="B741" s="104"/>
      <c r="C741" s="7"/>
      <c r="D741" s="7"/>
      <c r="E741" s="8"/>
      <c r="F741" s="8"/>
      <c r="G741" s="8"/>
    </row>
    <row r="742" spans="2:7">
      <c r="B742" s="104"/>
      <c r="C742" s="7"/>
      <c r="D742" s="7"/>
      <c r="E742" s="8"/>
      <c r="F742" s="8"/>
      <c r="G742" s="8"/>
    </row>
    <row r="743" spans="2:7">
      <c r="B743" s="104"/>
      <c r="C743" s="7"/>
      <c r="D743" s="7"/>
      <c r="E743" s="8"/>
      <c r="F743" s="8"/>
      <c r="G743" s="8"/>
    </row>
    <row r="744" spans="2:7">
      <c r="B744" s="104"/>
      <c r="C744" s="7"/>
      <c r="D744" s="7"/>
      <c r="E744" s="8"/>
      <c r="F744" s="8"/>
      <c r="G744" s="8"/>
    </row>
    <row r="745" spans="2:7">
      <c r="B745" s="104"/>
      <c r="C745" s="7"/>
      <c r="D745" s="7"/>
      <c r="E745" s="8"/>
      <c r="F745" s="8"/>
      <c r="G745" s="8"/>
    </row>
    <row r="746" spans="2:7">
      <c r="B746" s="104"/>
      <c r="C746" s="7"/>
      <c r="D746" s="7"/>
      <c r="E746" s="8"/>
      <c r="F746" s="8"/>
      <c r="G746" s="8"/>
    </row>
    <row r="747" spans="2:7">
      <c r="B747" s="104"/>
      <c r="C747" s="7"/>
      <c r="D747" s="7"/>
      <c r="E747" s="8"/>
      <c r="F747" s="8"/>
      <c r="G747" s="8"/>
    </row>
    <row r="748" spans="2:7">
      <c r="B748" s="104"/>
      <c r="C748" s="7"/>
      <c r="D748" s="7"/>
      <c r="E748" s="8"/>
      <c r="F748" s="8"/>
      <c r="G748" s="8"/>
    </row>
    <row r="749" spans="2:7">
      <c r="B749" s="104"/>
      <c r="C749" s="7"/>
      <c r="D749" s="7"/>
      <c r="E749" s="8"/>
      <c r="F749" s="8"/>
      <c r="G749" s="8"/>
    </row>
    <row r="750" spans="2:7">
      <c r="B750" s="104"/>
      <c r="C750" s="7"/>
      <c r="D750" s="7"/>
      <c r="E750" s="8"/>
      <c r="F750" s="8"/>
      <c r="G750" s="8"/>
    </row>
    <row r="751" spans="2:7">
      <c r="B751" s="104"/>
      <c r="C751" s="7"/>
      <c r="D751" s="7"/>
      <c r="E751" s="8"/>
      <c r="F751" s="8"/>
      <c r="G751" s="8"/>
    </row>
    <row r="752" spans="2:7">
      <c r="B752" s="104"/>
      <c r="C752" s="7"/>
      <c r="D752" s="7"/>
      <c r="E752" s="8"/>
      <c r="F752" s="8"/>
      <c r="G752" s="8"/>
    </row>
    <row r="753" spans="2:7">
      <c r="B753" s="104"/>
      <c r="C753" s="7"/>
      <c r="D753" s="7"/>
      <c r="E753" s="8"/>
      <c r="F753" s="8"/>
      <c r="G753" s="8"/>
    </row>
    <row r="754" spans="2:7">
      <c r="B754" s="104"/>
      <c r="C754" s="7"/>
      <c r="D754" s="7"/>
      <c r="E754" s="8"/>
      <c r="F754" s="8"/>
      <c r="G754" s="8"/>
    </row>
    <row r="755" spans="2:7">
      <c r="B755" s="104"/>
      <c r="C755" s="7"/>
      <c r="D755" s="7"/>
      <c r="E755" s="8"/>
      <c r="F755" s="8"/>
      <c r="G755" s="8"/>
    </row>
    <row r="756" spans="2:7">
      <c r="B756" s="104"/>
      <c r="C756" s="7"/>
      <c r="D756" s="7"/>
      <c r="E756" s="8"/>
      <c r="F756" s="8"/>
      <c r="G756" s="8"/>
    </row>
    <row r="757" spans="2:7">
      <c r="B757" s="104"/>
      <c r="C757" s="7"/>
      <c r="D757" s="7"/>
      <c r="E757" s="8"/>
      <c r="F757" s="8"/>
      <c r="G757" s="8"/>
    </row>
    <row r="758" spans="2:7">
      <c r="B758" s="104"/>
      <c r="C758" s="7"/>
      <c r="D758" s="7"/>
      <c r="E758" s="8"/>
      <c r="F758" s="8"/>
      <c r="G758" s="8"/>
    </row>
    <row r="759" spans="2:7">
      <c r="B759" s="104"/>
      <c r="C759" s="7"/>
      <c r="D759" s="7"/>
      <c r="E759" s="8"/>
      <c r="F759" s="8"/>
      <c r="G759" s="8"/>
    </row>
    <row r="760" spans="2:7">
      <c r="B760" s="104"/>
      <c r="C760" s="7"/>
      <c r="D760" s="7"/>
      <c r="E760" s="8"/>
      <c r="F760" s="8"/>
      <c r="G760" s="8"/>
    </row>
    <row r="761" spans="2:7">
      <c r="B761" s="104"/>
      <c r="C761" s="7"/>
      <c r="D761" s="7"/>
      <c r="E761" s="8"/>
      <c r="F761" s="8"/>
      <c r="G761" s="8"/>
    </row>
    <row r="762" spans="2:7">
      <c r="B762" s="104"/>
      <c r="C762" s="7"/>
      <c r="D762" s="7"/>
      <c r="E762" s="8"/>
      <c r="F762" s="8"/>
      <c r="G762" s="8"/>
    </row>
    <row r="763" spans="2:7">
      <c r="B763" s="104"/>
      <c r="C763" s="7"/>
      <c r="D763" s="7"/>
      <c r="E763" s="8"/>
      <c r="F763" s="8"/>
      <c r="G763" s="8"/>
    </row>
    <row r="764" spans="2:7">
      <c r="B764" s="104"/>
      <c r="C764" s="7"/>
      <c r="D764" s="7"/>
      <c r="E764" s="8"/>
      <c r="F764" s="8"/>
      <c r="G764" s="8"/>
    </row>
    <row r="765" spans="2:7">
      <c r="B765" s="104"/>
      <c r="C765" s="7"/>
      <c r="D765" s="7"/>
      <c r="E765" s="8"/>
      <c r="F765" s="8"/>
      <c r="G765" s="8"/>
    </row>
    <row r="766" spans="2:7">
      <c r="B766" s="104"/>
      <c r="C766" s="7"/>
      <c r="D766" s="7"/>
      <c r="E766" s="8"/>
      <c r="F766" s="8"/>
      <c r="G766" s="8"/>
    </row>
    <row r="767" spans="2:7">
      <c r="B767" s="104"/>
      <c r="C767" s="7"/>
      <c r="D767" s="7"/>
      <c r="E767" s="8"/>
      <c r="F767" s="8"/>
      <c r="G767" s="8"/>
    </row>
    <row r="768" spans="2:7">
      <c r="B768" s="104"/>
      <c r="C768" s="7"/>
      <c r="D768" s="7"/>
      <c r="E768" s="8"/>
      <c r="F768" s="8"/>
      <c r="G768" s="8"/>
    </row>
    <row r="769" spans="2:7">
      <c r="B769" s="104"/>
      <c r="C769" s="7"/>
      <c r="D769" s="7"/>
      <c r="E769" s="8"/>
      <c r="F769" s="8"/>
      <c r="G769" s="8"/>
    </row>
    <row r="770" spans="2:7">
      <c r="B770" s="104"/>
      <c r="C770" s="7"/>
      <c r="D770" s="7"/>
      <c r="E770" s="8"/>
      <c r="F770" s="8"/>
      <c r="G770" s="8"/>
    </row>
    <row r="771" spans="2:7">
      <c r="B771" s="104"/>
      <c r="C771" s="7"/>
      <c r="D771" s="7"/>
      <c r="E771" s="8"/>
      <c r="F771" s="8"/>
      <c r="G771" s="8"/>
    </row>
    <row r="772" spans="2:7">
      <c r="B772" s="104"/>
      <c r="C772" s="7"/>
      <c r="D772" s="7"/>
      <c r="E772" s="8"/>
      <c r="F772" s="8"/>
      <c r="G772" s="8"/>
    </row>
    <row r="773" spans="2:7">
      <c r="B773" s="104"/>
      <c r="C773" s="7"/>
      <c r="D773" s="7"/>
      <c r="E773" s="8"/>
      <c r="F773" s="8"/>
      <c r="G773" s="8"/>
    </row>
    <row r="774" spans="2:7">
      <c r="B774" s="104"/>
      <c r="C774" s="7"/>
      <c r="D774" s="7"/>
      <c r="E774" s="8"/>
      <c r="F774" s="8"/>
      <c r="G774" s="8"/>
    </row>
    <row r="775" spans="2:7">
      <c r="B775" s="104"/>
      <c r="C775" s="7"/>
      <c r="D775" s="7"/>
      <c r="E775" s="8"/>
      <c r="F775" s="8"/>
      <c r="G775" s="8"/>
    </row>
    <row r="776" spans="2:7">
      <c r="B776" s="104"/>
      <c r="C776" s="7"/>
      <c r="D776" s="7"/>
      <c r="E776" s="8"/>
      <c r="F776" s="8"/>
      <c r="G776" s="8"/>
    </row>
    <row r="777" spans="2:7">
      <c r="B777" s="104"/>
      <c r="C777" s="7"/>
      <c r="D777" s="7"/>
      <c r="E777" s="8"/>
      <c r="F777" s="8"/>
      <c r="G777" s="8"/>
    </row>
    <row r="778" spans="2:7">
      <c r="B778" s="104"/>
      <c r="C778" s="7"/>
      <c r="D778" s="7"/>
      <c r="E778" s="8"/>
      <c r="F778" s="8"/>
      <c r="G778" s="8"/>
    </row>
    <row r="779" spans="2:7">
      <c r="B779" s="104"/>
      <c r="C779" s="7"/>
      <c r="D779" s="7"/>
      <c r="E779" s="8"/>
      <c r="F779" s="8"/>
      <c r="G779" s="8"/>
    </row>
    <row r="780" spans="2:7">
      <c r="B780" s="104"/>
      <c r="C780" s="7"/>
      <c r="D780" s="7"/>
      <c r="E780" s="8"/>
      <c r="F780" s="8"/>
      <c r="G780" s="8"/>
    </row>
    <row r="781" spans="2:7">
      <c r="B781" s="104"/>
      <c r="C781" s="7"/>
      <c r="D781" s="7"/>
      <c r="E781" s="8"/>
      <c r="F781" s="8"/>
      <c r="G781" s="8"/>
    </row>
    <row r="782" spans="2:7">
      <c r="B782" s="104"/>
      <c r="C782" s="7"/>
      <c r="D782" s="7"/>
      <c r="E782" s="8"/>
      <c r="F782" s="8"/>
      <c r="G782" s="8"/>
    </row>
    <row r="783" spans="2:7">
      <c r="B783" s="104"/>
      <c r="C783" s="7"/>
      <c r="D783" s="7"/>
      <c r="E783" s="8"/>
      <c r="F783" s="8"/>
      <c r="G783" s="8"/>
    </row>
    <row r="784" spans="2:7">
      <c r="B784" s="104"/>
      <c r="C784" s="7"/>
      <c r="D784" s="7"/>
      <c r="E784" s="8"/>
      <c r="F784" s="8"/>
      <c r="G784" s="8"/>
    </row>
    <row r="785" spans="2:7">
      <c r="B785" s="104"/>
      <c r="C785" s="7"/>
      <c r="D785" s="7"/>
      <c r="E785" s="8"/>
      <c r="F785" s="8"/>
      <c r="G785" s="8"/>
    </row>
    <row r="786" spans="2:7">
      <c r="B786" s="104"/>
      <c r="C786" s="7"/>
      <c r="D786" s="7"/>
      <c r="E786" s="8"/>
      <c r="F786" s="8"/>
      <c r="G786" s="8"/>
    </row>
    <row r="787" spans="2:7">
      <c r="B787" s="104"/>
      <c r="C787" s="7"/>
      <c r="D787" s="7"/>
      <c r="E787" s="8"/>
      <c r="F787" s="8"/>
      <c r="G787" s="8"/>
    </row>
    <row r="788" spans="2:7">
      <c r="B788" s="104"/>
      <c r="C788" s="7"/>
      <c r="D788" s="7"/>
      <c r="E788" s="8"/>
      <c r="F788" s="8"/>
      <c r="G788" s="8"/>
    </row>
    <row r="789" spans="2:7">
      <c r="B789" s="104"/>
      <c r="C789" s="7"/>
      <c r="D789" s="7"/>
      <c r="E789" s="8"/>
      <c r="F789" s="8"/>
      <c r="G789" s="8"/>
    </row>
    <row r="790" spans="2:7">
      <c r="B790" s="104"/>
      <c r="C790" s="7"/>
      <c r="D790" s="7"/>
      <c r="E790" s="8"/>
      <c r="F790" s="8"/>
      <c r="G790" s="8"/>
    </row>
    <row r="791" spans="2:7">
      <c r="B791" s="104"/>
      <c r="C791" s="7"/>
      <c r="D791" s="7"/>
      <c r="E791" s="8"/>
      <c r="F791" s="8"/>
      <c r="G791" s="8"/>
    </row>
    <row r="792" spans="2:7">
      <c r="B792" s="104"/>
      <c r="C792" s="7"/>
      <c r="D792" s="7"/>
      <c r="E792" s="8"/>
      <c r="F792" s="8"/>
      <c r="G792" s="8"/>
    </row>
    <row r="793" spans="2:7">
      <c r="B793" s="104"/>
      <c r="C793" s="7"/>
      <c r="D793" s="7"/>
      <c r="E793" s="8"/>
      <c r="F793" s="8"/>
      <c r="G793" s="8"/>
    </row>
    <row r="794" spans="2:7">
      <c r="B794" s="104"/>
      <c r="C794" s="7"/>
      <c r="D794" s="7"/>
      <c r="E794" s="8"/>
      <c r="F794" s="8"/>
      <c r="G794" s="8"/>
    </row>
    <row r="795" spans="2:7">
      <c r="B795" s="104"/>
      <c r="C795" s="7"/>
      <c r="D795" s="7"/>
      <c r="E795" s="8"/>
      <c r="F795" s="8"/>
      <c r="G795" s="8"/>
    </row>
    <row r="796" spans="2:7">
      <c r="B796" s="104"/>
      <c r="C796" s="7"/>
      <c r="D796" s="7"/>
      <c r="E796" s="8"/>
      <c r="F796" s="8"/>
      <c r="G796" s="8"/>
    </row>
    <row r="797" spans="2:7">
      <c r="B797" s="104"/>
      <c r="C797" s="7"/>
      <c r="D797" s="7"/>
      <c r="E797" s="8"/>
      <c r="F797" s="8"/>
      <c r="G797" s="8"/>
    </row>
    <row r="798" spans="2:7">
      <c r="B798" s="104"/>
      <c r="C798" s="7"/>
      <c r="D798" s="7"/>
      <c r="E798" s="8"/>
      <c r="F798" s="8"/>
      <c r="G798" s="8"/>
    </row>
    <row r="799" spans="2:7">
      <c r="B799" s="104"/>
      <c r="C799" s="7"/>
      <c r="D799" s="7"/>
      <c r="E799" s="8"/>
      <c r="F799" s="8"/>
      <c r="G799" s="8"/>
    </row>
    <row r="800" spans="2:7">
      <c r="B800" s="104"/>
      <c r="C800" s="7"/>
      <c r="D800" s="7"/>
      <c r="E800" s="8"/>
      <c r="F800" s="8"/>
      <c r="G800" s="8"/>
    </row>
    <row r="801" spans="2:7">
      <c r="B801" s="104"/>
      <c r="C801" s="7"/>
      <c r="D801" s="7"/>
      <c r="E801" s="8"/>
      <c r="F801" s="8"/>
      <c r="G801" s="8"/>
    </row>
    <row r="802" spans="2:7">
      <c r="B802" s="104"/>
      <c r="C802" s="7"/>
      <c r="D802" s="7"/>
      <c r="E802" s="8"/>
      <c r="F802" s="8"/>
      <c r="G802" s="8"/>
    </row>
    <row r="803" spans="2:7">
      <c r="B803" s="104"/>
      <c r="C803" s="7"/>
      <c r="D803" s="7"/>
      <c r="E803" s="8"/>
      <c r="F803" s="8"/>
      <c r="G803" s="8"/>
    </row>
    <row r="804" spans="2:7">
      <c r="B804" s="104"/>
      <c r="C804" s="7"/>
      <c r="D804" s="7"/>
      <c r="E804" s="8"/>
      <c r="F804" s="8"/>
      <c r="G804" s="8"/>
    </row>
    <row r="805" spans="2:7">
      <c r="B805" s="104"/>
      <c r="C805" s="7"/>
      <c r="D805" s="7"/>
      <c r="E805" s="8"/>
      <c r="F805" s="8"/>
      <c r="G805" s="8"/>
    </row>
    <row r="806" spans="2:7">
      <c r="B806" s="104"/>
      <c r="C806" s="7"/>
      <c r="D806" s="7"/>
      <c r="E806" s="8"/>
      <c r="F806" s="8"/>
      <c r="G806" s="8"/>
    </row>
    <row r="807" spans="2:7">
      <c r="B807" s="104"/>
      <c r="C807" s="7"/>
      <c r="D807" s="7"/>
      <c r="E807" s="8"/>
      <c r="F807" s="8"/>
      <c r="G807" s="8"/>
    </row>
    <row r="808" spans="2:7">
      <c r="B808" s="104"/>
      <c r="C808" s="7"/>
      <c r="D808" s="7"/>
      <c r="E808" s="8"/>
      <c r="F808" s="8"/>
      <c r="G808" s="8"/>
    </row>
    <row r="809" spans="2:7">
      <c r="B809" s="104"/>
      <c r="C809" s="7"/>
      <c r="D809" s="7"/>
      <c r="E809" s="8"/>
      <c r="F809" s="8"/>
      <c r="G809" s="8"/>
    </row>
    <row r="810" spans="2:7">
      <c r="B810" s="104"/>
      <c r="C810" s="7"/>
      <c r="D810" s="7"/>
      <c r="E810" s="8"/>
      <c r="F810" s="8"/>
      <c r="G810" s="8"/>
    </row>
    <row r="811" spans="2:7">
      <c r="B811" s="104"/>
      <c r="C811" s="7"/>
      <c r="D811" s="7"/>
      <c r="E811" s="8"/>
      <c r="F811" s="8"/>
      <c r="G811" s="8"/>
    </row>
    <row r="812" spans="2:7">
      <c r="B812" s="104"/>
      <c r="C812" s="7"/>
      <c r="D812" s="7"/>
      <c r="E812" s="8"/>
      <c r="F812" s="8"/>
      <c r="G812" s="8"/>
    </row>
    <row r="813" spans="2:7">
      <c r="B813" s="104"/>
      <c r="C813" s="7"/>
      <c r="D813" s="7"/>
      <c r="E813" s="8"/>
      <c r="F813" s="8"/>
      <c r="G813" s="8"/>
    </row>
    <row r="814" spans="2:7">
      <c r="B814" s="104"/>
      <c r="C814" s="7"/>
      <c r="D814" s="7"/>
      <c r="E814" s="8"/>
      <c r="F814" s="8"/>
      <c r="G814" s="8"/>
    </row>
    <row r="815" spans="2:7">
      <c r="B815" s="104"/>
      <c r="C815" s="7"/>
      <c r="D815" s="7"/>
      <c r="E815" s="8"/>
      <c r="F815" s="8"/>
      <c r="G815" s="8"/>
    </row>
    <row r="816" spans="2:7">
      <c r="B816" s="104"/>
      <c r="C816" s="7"/>
      <c r="D816" s="7"/>
      <c r="E816" s="8"/>
      <c r="F816" s="8"/>
      <c r="G816" s="8"/>
    </row>
    <row r="817" spans="2:7">
      <c r="B817" s="104"/>
      <c r="C817" s="7"/>
      <c r="D817" s="7"/>
      <c r="E817" s="8"/>
      <c r="F817" s="8"/>
      <c r="G817" s="8"/>
    </row>
    <row r="818" spans="2:7">
      <c r="B818" s="104"/>
      <c r="C818" s="7"/>
      <c r="D818" s="7"/>
      <c r="E818" s="8"/>
      <c r="F818" s="8"/>
      <c r="G818" s="8"/>
    </row>
    <row r="819" spans="2:7">
      <c r="B819" s="104"/>
      <c r="C819" s="7"/>
      <c r="D819" s="7"/>
      <c r="E819" s="8"/>
      <c r="F819" s="8"/>
      <c r="G819" s="8"/>
    </row>
    <row r="820" spans="2:7">
      <c r="B820" s="104"/>
      <c r="C820" s="7"/>
      <c r="D820" s="7"/>
      <c r="E820" s="8"/>
      <c r="F820" s="8"/>
      <c r="G820" s="8"/>
    </row>
    <row r="821" spans="2:7">
      <c r="B821" s="104"/>
      <c r="C821" s="7"/>
      <c r="D821" s="7"/>
      <c r="E821" s="8"/>
      <c r="F821" s="8"/>
      <c r="G821" s="8"/>
    </row>
    <row r="822" spans="2:7">
      <c r="B822" s="104"/>
      <c r="C822" s="7"/>
      <c r="D822" s="7"/>
      <c r="E822" s="8"/>
      <c r="F822" s="8"/>
      <c r="G822" s="8"/>
    </row>
    <row r="823" spans="2:7">
      <c r="B823" s="104"/>
      <c r="C823" s="7"/>
      <c r="D823" s="7"/>
      <c r="E823" s="8"/>
      <c r="F823" s="8"/>
      <c r="G823" s="8"/>
    </row>
    <row r="824" spans="2:7">
      <c r="B824" s="104"/>
      <c r="C824" s="7"/>
      <c r="D824" s="7"/>
      <c r="E824" s="8"/>
      <c r="F824" s="8"/>
      <c r="G824" s="8"/>
    </row>
    <row r="825" spans="2:7">
      <c r="B825" s="104"/>
      <c r="C825" s="7"/>
      <c r="D825" s="7"/>
      <c r="E825" s="8"/>
      <c r="F825" s="8"/>
      <c r="G825" s="8"/>
    </row>
    <row r="826" spans="2:7">
      <c r="B826" s="104"/>
      <c r="C826" s="7"/>
      <c r="D826" s="7"/>
      <c r="E826" s="8"/>
      <c r="F826" s="8"/>
      <c r="G826" s="8"/>
    </row>
    <row r="827" spans="2:7">
      <c r="B827" s="104"/>
      <c r="C827" s="7"/>
      <c r="D827" s="7"/>
      <c r="E827" s="8"/>
      <c r="F827" s="8"/>
      <c r="G827" s="8"/>
    </row>
    <row r="828" spans="2:7">
      <c r="B828" s="104"/>
      <c r="C828" s="7"/>
      <c r="D828" s="7"/>
      <c r="E828" s="8"/>
      <c r="F828" s="8"/>
      <c r="G828" s="8"/>
    </row>
    <row r="829" spans="2:7">
      <c r="B829" s="104"/>
      <c r="C829" s="7"/>
      <c r="D829" s="7"/>
      <c r="E829" s="8"/>
      <c r="F829" s="8"/>
      <c r="G829" s="8"/>
    </row>
    <row r="830" spans="2:7">
      <c r="B830" s="104"/>
      <c r="C830" s="7"/>
      <c r="D830" s="7"/>
      <c r="E830" s="8"/>
      <c r="F830" s="8"/>
      <c r="G830" s="8"/>
    </row>
    <row r="831" spans="2:7">
      <c r="B831" s="104"/>
      <c r="C831" s="7"/>
      <c r="D831" s="7"/>
      <c r="E831" s="8"/>
      <c r="F831" s="8"/>
      <c r="G831" s="8"/>
    </row>
    <row r="832" spans="2:7">
      <c r="B832" s="104"/>
      <c r="C832" s="7"/>
      <c r="D832" s="7"/>
      <c r="E832" s="8"/>
      <c r="F832" s="8"/>
      <c r="G832" s="8"/>
    </row>
    <row r="833" spans="2:7">
      <c r="B833" s="104"/>
      <c r="C833" s="7"/>
      <c r="D833" s="7"/>
      <c r="E833" s="8"/>
      <c r="F833" s="8"/>
      <c r="G833" s="8"/>
    </row>
    <row r="834" spans="2:7">
      <c r="B834" s="104"/>
      <c r="C834" s="7"/>
      <c r="D834" s="7"/>
      <c r="E834" s="8"/>
      <c r="F834" s="8"/>
      <c r="G834" s="8"/>
    </row>
    <row r="835" spans="2:7">
      <c r="B835" s="104"/>
      <c r="C835" s="7"/>
      <c r="D835" s="7"/>
      <c r="E835" s="8"/>
      <c r="F835" s="8"/>
      <c r="G835" s="8"/>
    </row>
    <row r="836" spans="2:7">
      <c r="B836" s="104"/>
      <c r="C836" s="7"/>
      <c r="D836" s="7"/>
      <c r="E836" s="8"/>
      <c r="F836" s="8"/>
      <c r="G836" s="8"/>
    </row>
    <row r="837" spans="2:7">
      <c r="B837" s="104"/>
      <c r="C837" s="7"/>
      <c r="D837" s="7"/>
      <c r="E837" s="8"/>
      <c r="F837" s="8"/>
      <c r="G837" s="8"/>
    </row>
    <row r="838" spans="2:7">
      <c r="B838" s="104"/>
      <c r="C838" s="7"/>
      <c r="D838" s="7"/>
      <c r="E838" s="8"/>
      <c r="F838" s="8"/>
      <c r="G838" s="8"/>
    </row>
    <row r="839" spans="2:7">
      <c r="B839" s="104"/>
      <c r="C839" s="7"/>
      <c r="D839" s="7"/>
      <c r="E839" s="8"/>
      <c r="F839" s="8"/>
      <c r="G839" s="8"/>
    </row>
    <row r="840" spans="2:7">
      <c r="B840" s="104"/>
      <c r="C840" s="7"/>
      <c r="D840" s="7"/>
      <c r="E840" s="8"/>
      <c r="F840" s="8"/>
      <c r="G840" s="8"/>
    </row>
    <row r="841" spans="2:7">
      <c r="B841" s="104"/>
      <c r="C841" s="7"/>
      <c r="D841" s="7"/>
      <c r="E841" s="8"/>
      <c r="F841" s="8"/>
      <c r="G841" s="8"/>
    </row>
    <row r="842" spans="2:7">
      <c r="B842" s="104"/>
      <c r="C842" s="7"/>
      <c r="D842" s="7"/>
      <c r="E842" s="8"/>
      <c r="F842" s="8"/>
      <c r="G842" s="8"/>
    </row>
    <row r="843" spans="2:7">
      <c r="B843" s="104"/>
      <c r="C843" s="7"/>
      <c r="D843" s="7"/>
      <c r="E843" s="8"/>
      <c r="F843" s="8"/>
      <c r="G843" s="8"/>
    </row>
    <row r="844" spans="2:7">
      <c r="B844" s="104"/>
      <c r="C844" s="7"/>
      <c r="D844" s="7"/>
      <c r="E844" s="8"/>
      <c r="F844" s="8"/>
      <c r="G844" s="8"/>
    </row>
    <row r="845" spans="2:7">
      <c r="B845" s="104"/>
      <c r="C845" s="7"/>
      <c r="D845" s="7"/>
      <c r="E845" s="8"/>
      <c r="F845" s="8"/>
      <c r="G845" s="8"/>
    </row>
    <row r="846" spans="2:7">
      <c r="B846" s="104"/>
      <c r="C846" s="7"/>
      <c r="D846" s="7"/>
      <c r="E846" s="8"/>
      <c r="F846" s="8"/>
      <c r="G846" s="8"/>
    </row>
    <row r="847" spans="2:7">
      <c r="B847" s="104"/>
      <c r="C847" s="7"/>
      <c r="D847" s="7"/>
      <c r="E847" s="8"/>
      <c r="F847" s="8"/>
      <c r="G847" s="8"/>
    </row>
    <row r="848" spans="2:7">
      <c r="B848" s="104"/>
      <c r="C848" s="7"/>
      <c r="D848" s="7"/>
      <c r="E848" s="8"/>
      <c r="F848" s="8"/>
      <c r="G848" s="8"/>
    </row>
    <row r="849" spans="2:7">
      <c r="B849" s="6"/>
      <c r="C849" s="7"/>
      <c r="D849" s="7"/>
      <c r="E849" s="8"/>
      <c r="F849" s="8"/>
      <c r="G849" s="8"/>
    </row>
    <row r="850" spans="2:7">
      <c r="B850" s="6"/>
      <c r="C850" s="7"/>
      <c r="D850" s="7"/>
      <c r="E850" s="8"/>
      <c r="F850" s="8"/>
      <c r="G850" s="8"/>
    </row>
    <row r="851" spans="2:7">
      <c r="B851" s="6"/>
      <c r="C851" s="7"/>
      <c r="D851" s="7"/>
      <c r="E851" s="8"/>
      <c r="F851" s="8"/>
      <c r="G851" s="8"/>
    </row>
    <row r="852" spans="2:7">
      <c r="B852" s="6"/>
      <c r="C852" s="7"/>
      <c r="D852" s="7"/>
      <c r="E852" s="8"/>
      <c r="F852" s="8"/>
      <c r="G852" s="8"/>
    </row>
    <row r="853" spans="2:7">
      <c r="B853" s="6"/>
      <c r="C853" s="7"/>
      <c r="D853" s="7"/>
      <c r="E853" s="8"/>
      <c r="F853" s="8"/>
      <c r="G853" s="8"/>
    </row>
    <row r="854" spans="2:7">
      <c r="B854" s="6"/>
      <c r="C854" s="7"/>
      <c r="D854" s="7"/>
      <c r="E854" s="8"/>
      <c r="F854" s="8"/>
      <c r="G854" s="8"/>
    </row>
    <row r="855" spans="2:7">
      <c r="B855" s="6"/>
      <c r="C855" s="7"/>
      <c r="D855" s="7"/>
      <c r="E855" s="8"/>
      <c r="F855" s="8"/>
      <c r="G855" s="8"/>
    </row>
    <row r="856" spans="2:7">
      <c r="B856" s="6"/>
      <c r="C856" s="7"/>
      <c r="D856" s="7"/>
      <c r="E856" s="8"/>
      <c r="F856" s="8"/>
      <c r="G856" s="8"/>
    </row>
    <row r="857" spans="2:7">
      <c r="B857" s="6"/>
      <c r="C857" s="7"/>
      <c r="D857" s="7"/>
      <c r="E857" s="8"/>
      <c r="F857" s="8"/>
      <c r="G857" s="8"/>
    </row>
    <row r="858" spans="2:7">
      <c r="B858" s="6"/>
      <c r="C858" s="7"/>
      <c r="D858" s="7"/>
      <c r="E858" s="8"/>
      <c r="F858" s="8"/>
      <c r="G858" s="8"/>
    </row>
    <row r="859" spans="2:7">
      <c r="B859" s="6"/>
      <c r="C859" s="7"/>
      <c r="D859" s="7"/>
      <c r="E859" s="8"/>
      <c r="F859" s="8"/>
      <c r="G859" s="8"/>
    </row>
    <row r="860" spans="2:7">
      <c r="B860" s="6"/>
      <c r="C860" s="7"/>
      <c r="D860" s="7"/>
      <c r="E860" s="8"/>
      <c r="F860" s="8"/>
      <c r="G860" s="8"/>
    </row>
    <row r="861" spans="2:7">
      <c r="B861" s="6"/>
      <c r="C861" s="7"/>
      <c r="D861" s="7"/>
      <c r="E861" s="8"/>
      <c r="F861" s="8"/>
      <c r="G861" s="8"/>
    </row>
    <row r="862" spans="2:7">
      <c r="B862" s="6"/>
      <c r="C862" s="7"/>
      <c r="D862" s="7"/>
      <c r="E862" s="8"/>
      <c r="F862" s="8"/>
      <c r="G862" s="8"/>
    </row>
    <row r="863" spans="2:7">
      <c r="B863" s="6"/>
      <c r="C863" s="7"/>
      <c r="D863" s="7"/>
      <c r="E863" s="8"/>
      <c r="F863" s="8"/>
      <c r="G863" s="8"/>
    </row>
    <row r="864" spans="2:7">
      <c r="B864" s="6"/>
      <c r="C864" s="7"/>
      <c r="D864" s="7"/>
      <c r="E864" s="8"/>
      <c r="F864" s="8"/>
      <c r="G864" s="8"/>
    </row>
    <row r="865" spans="2:7">
      <c r="B865" s="6"/>
      <c r="C865" s="7"/>
      <c r="D865" s="7"/>
      <c r="E865" s="8"/>
      <c r="F865" s="8"/>
      <c r="G865" s="8"/>
    </row>
    <row r="866" spans="2:7">
      <c r="B866" s="6"/>
      <c r="C866" s="7"/>
      <c r="D866" s="7"/>
      <c r="E866" s="8"/>
      <c r="F866" s="8"/>
      <c r="G866" s="8"/>
    </row>
    <row r="867" spans="2:7">
      <c r="B867" s="6"/>
      <c r="C867" s="7"/>
      <c r="D867" s="7"/>
      <c r="E867" s="8"/>
      <c r="F867" s="8"/>
      <c r="G867" s="8"/>
    </row>
    <row r="868" spans="2:7">
      <c r="B868" s="6"/>
      <c r="C868" s="7"/>
      <c r="D868" s="7"/>
      <c r="E868" s="8"/>
      <c r="F868" s="8"/>
      <c r="G868" s="8"/>
    </row>
    <row r="869" spans="2:7">
      <c r="B869" s="6"/>
      <c r="C869" s="7"/>
      <c r="D869" s="7"/>
      <c r="E869" s="8"/>
      <c r="F869" s="8"/>
      <c r="G869" s="8"/>
    </row>
    <row r="870" spans="2:7">
      <c r="B870" s="6"/>
      <c r="C870" s="7"/>
      <c r="D870" s="7"/>
      <c r="E870" s="8"/>
      <c r="F870" s="8"/>
      <c r="G870" s="8"/>
    </row>
    <row r="871" spans="2:7">
      <c r="B871" s="6"/>
      <c r="C871" s="7"/>
      <c r="D871" s="7"/>
      <c r="E871" s="8"/>
      <c r="F871" s="8"/>
      <c r="G871" s="8"/>
    </row>
    <row r="872" spans="2:7">
      <c r="B872" s="6"/>
      <c r="C872" s="7"/>
      <c r="D872" s="7"/>
      <c r="E872" s="8"/>
      <c r="F872" s="8"/>
      <c r="G872" s="8"/>
    </row>
    <row r="873" spans="2:7">
      <c r="B873" s="6"/>
      <c r="C873" s="7"/>
      <c r="D873" s="7"/>
      <c r="E873" s="8"/>
      <c r="F873" s="8"/>
      <c r="G873" s="8"/>
    </row>
    <row r="874" spans="2:7">
      <c r="B874" s="6"/>
      <c r="C874" s="7"/>
      <c r="D874" s="7"/>
      <c r="E874" s="8"/>
      <c r="F874" s="8"/>
      <c r="G874" s="8"/>
    </row>
    <row r="875" spans="2:7">
      <c r="B875" s="6"/>
      <c r="C875" s="7"/>
      <c r="D875" s="7"/>
      <c r="E875" s="8"/>
      <c r="F875" s="8"/>
      <c r="G875" s="8"/>
    </row>
    <row r="876" spans="2:7">
      <c r="B876" s="6"/>
      <c r="C876" s="7"/>
      <c r="D876" s="7"/>
      <c r="E876" s="8"/>
      <c r="F876" s="8"/>
      <c r="G876" s="8"/>
    </row>
    <row r="877" spans="2:7">
      <c r="B877" s="6"/>
      <c r="C877" s="7"/>
      <c r="D877" s="7"/>
      <c r="E877" s="8"/>
      <c r="F877" s="8"/>
      <c r="G877" s="8"/>
    </row>
    <row r="878" spans="2:7">
      <c r="B878" s="6"/>
      <c r="C878" s="7"/>
      <c r="D878" s="7"/>
      <c r="E878" s="8"/>
      <c r="F878" s="8"/>
      <c r="G878" s="8"/>
    </row>
    <row r="879" spans="2:7">
      <c r="B879" s="6"/>
      <c r="C879" s="7"/>
      <c r="D879" s="7"/>
      <c r="E879" s="8"/>
      <c r="F879" s="8"/>
      <c r="G879" s="8"/>
    </row>
    <row r="880" spans="2:7">
      <c r="B880" s="6"/>
      <c r="C880" s="7"/>
      <c r="D880" s="7"/>
      <c r="E880" s="8"/>
      <c r="F880" s="8"/>
      <c r="G880" s="8"/>
    </row>
    <row r="881" spans="2:7">
      <c r="B881" s="6"/>
      <c r="C881" s="7"/>
      <c r="D881" s="7"/>
      <c r="E881" s="8"/>
      <c r="F881" s="8"/>
      <c r="G881" s="8"/>
    </row>
    <row r="882" spans="2:7">
      <c r="B882" s="6"/>
      <c r="C882" s="7"/>
      <c r="D882" s="7"/>
      <c r="E882" s="8"/>
      <c r="F882" s="8"/>
      <c r="G882" s="8"/>
    </row>
    <row r="883" spans="2:7">
      <c r="B883" s="6"/>
      <c r="C883" s="7"/>
      <c r="D883" s="7"/>
      <c r="E883" s="8"/>
      <c r="F883" s="8"/>
      <c r="G883" s="8"/>
    </row>
    <row r="884" spans="2:7">
      <c r="B884" s="6"/>
      <c r="C884" s="7"/>
      <c r="D884" s="7"/>
      <c r="E884" s="8"/>
      <c r="F884" s="8"/>
      <c r="G884" s="8"/>
    </row>
    <row r="885" spans="2:7">
      <c r="B885" s="6"/>
      <c r="C885" s="7"/>
      <c r="D885" s="7"/>
      <c r="E885" s="8"/>
      <c r="F885" s="8"/>
      <c r="G885" s="8"/>
    </row>
    <row r="886" spans="2:7">
      <c r="B886" s="6"/>
      <c r="C886" s="7"/>
      <c r="D886" s="7"/>
      <c r="E886" s="8"/>
      <c r="F886" s="8"/>
      <c r="G886" s="8"/>
    </row>
    <row r="887" spans="2:7">
      <c r="B887" s="6"/>
      <c r="C887" s="7"/>
      <c r="D887" s="7"/>
      <c r="E887" s="8"/>
      <c r="F887" s="8"/>
      <c r="G887" s="8"/>
    </row>
    <row r="888" spans="2:7">
      <c r="B888" s="6"/>
      <c r="C888" s="7"/>
      <c r="D888" s="7"/>
      <c r="E888" s="8"/>
      <c r="F888" s="8"/>
      <c r="G888" s="8"/>
    </row>
    <row r="889" spans="2:7">
      <c r="B889" s="6"/>
      <c r="C889" s="7"/>
      <c r="D889" s="7"/>
      <c r="E889" s="8"/>
      <c r="F889" s="8"/>
      <c r="G889" s="8"/>
    </row>
    <row r="890" spans="2:7">
      <c r="B890" s="6"/>
      <c r="C890" s="7"/>
      <c r="D890" s="7"/>
      <c r="E890" s="8"/>
      <c r="F890" s="8"/>
      <c r="G890" s="8"/>
    </row>
    <row r="891" spans="2:7">
      <c r="B891" s="6"/>
      <c r="C891" s="7"/>
      <c r="D891" s="7"/>
      <c r="E891" s="8"/>
      <c r="F891" s="8"/>
      <c r="G891" s="8"/>
    </row>
    <row r="892" spans="2:7">
      <c r="B892" s="6"/>
      <c r="C892" s="7"/>
      <c r="D892" s="7"/>
      <c r="E892" s="8"/>
      <c r="F892" s="8"/>
      <c r="G892" s="8"/>
    </row>
    <row r="893" spans="2:7">
      <c r="B893" s="6"/>
      <c r="C893" s="7"/>
      <c r="D893" s="7"/>
      <c r="E893" s="8"/>
      <c r="F893" s="8"/>
      <c r="G893" s="8"/>
    </row>
    <row r="894" spans="2:7">
      <c r="B894" s="6"/>
      <c r="C894" s="7"/>
      <c r="D894" s="7"/>
      <c r="E894" s="8"/>
      <c r="F894" s="8"/>
      <c r="G894" s="8"/>
    </row>
    <row r="895" spans="2:7">
      <c r="B895" s="6"/>
      <c r="C895" s="7"/>
      <c r="D895" s="7"/>
      <c r="E895" s="8"/>
      <c r="F895" s="8"/>
      <c r="G895" s="8"/>
    </row>
    <row r="896" spans="2:7">
      <c r="B896" s="6"/>
      <c r="C896" s="7"/>
      <c r="D896" s="7"/>
      <c r="E896" s="8"/>
      <c r="F896" s="8"/>
      <c r="G896" s="8"/>
    </row>
    <row r="897" spans="2:7">
      <c r="B897" s="6"/>
      <c r="C897" s="7"/>
      <c r="D897" s="7"/>
      <c r="E897" s="8"/>
      <c r="F897" s="8"/>
      <c r="G897" s="8"/>
    </row>
    <row r="898" spans="2:7">
      <c r="B898" s="6"/>
      <c r="C898" s="7"/>
      <c r="D898" s="7"/>
      <c r="E898" s="8"/>
      <c r="F898" s="8"/>
      <c r="G898" s="8"/>
    </row>
    <row r="899" spans="2:7">
      <c r="B899" s="6"/>
      <c r="C899" s="7"/>
      <c r="D899" s="7"/>
      <c r="E899" s="8"/>
      <c r="F899" s="8"/>
      <c r="G899" s="8"/>
    </row>
    <row r="900" spans="2:7">
      <c r="B900" s="6"/>
      <c r="C900" s="7"/>
      <c r="D900" s="7"/>
      <c r="E900" s="8"/>
      <c r="F900" s="8"/>
      <c r="G900" s="8"/>
    </row>
    <row r="901" spans="2:7">
      <c r="B901" s="6"/>
      <c r="C901" s="7"/>
      <c r="D901" s="7"/>
      <c r="E901" s="8"/>
      <c r="F901" s="8"/>
      <c r="G901" s="8"/>
    </row>
    <row r="902" spans="2:7">
      <c r="B902" s="6"/>
      <c r="C902" s="7"/>
      <c r="D902" s="7"/>
      <c r="E902" s="8"/>
      <c r="F902" s="8"/>
      <c r="G902" s="8"/>
    </row>
    <row r="903" spans="2:7">
      <c r="B903" s="6"/>
      <c r="C903" s="7"/>
      <c r="D903" s="7"/>
      <c r="E903" s="8"/>
      <c r="F903" s="8"/>
      <c r="G903" s="8"/>
    </row>
    <row r="904" spans="2:7">
      <c r="B904" s="6"/>
      <c r="C904" s="7"/>
      <c r="D904" s="7"/>
      <c r="E904" s="8"/>
      <c r="F904" s="8"/>
      <c r="G904" s="8"/>
    </row>
    <row r="905" spans="2:7">
      <c r="B905" s="6"/>
      <c r="C905" s="7"/>
      <c r="D905" s="7"/>
      <c r="E905" s="8"/>
      <c r="F905" s="8"/>
      <c r="G905" s="8"/>
    </row>
    <row r="906" spans="2:7">
      <c r="B906" s="6"/>
      <c r="C906" s="7"/>
      <c r="D906" s="7"/>
      <c r="E906" s="8"/>
      <c r="F906" s="8"/>
      <c r="G906" s="8"/>
    </row>
    <row r="907" spans="2:7">
      <c r="B907" s="6"/>
      <c r="C907" s="7"/>
      <c r="D907" s="7"/>
      <c r="E907" s="8"/>
      <c r="F907" s="8"/>
      <c r="G907" s="8"/>
    </row>
    <row r="908" spans="2:7">
      <c r="B908" s="6"/>
      <c r="C908" s="7"/>
      <c r="D908" s="7"/>
      <c r="E908" s="8"/>
      <c r="F908" s="8"/>
      <c r="G908" s="8"/>
    </row>
    <row r="909" spans="2:7">
      <c r="B909" s="6"/>
      <c r="C909" s="7"/>
      <c r="D909" s="7"/>
      <c r="E909" s="8"/>
      <c r="F909" s="8"/>
      <c r="G909" s="8"/>
    </row>
    <row r="910" spans="2:7">
      <c r="B910" s="6"/>
      <c r="C910" s="7"/>
      <c r="D910" s="7"/>
      <c r="E910" s="8"/>
      <c r="F910" s="8"/>
      <c r="G910" s="8"/>
    </row>
    <row r="911" spans="2:7">
      <c r="B911" s="6"/>
      <c r="C911" s="7"/>
      <c r="D911" s="7"/>
      <c r="E911" s="8"/>
      <c r="F911" s="8"/>
      <c r="G911" s="8"/>
    </row>
    <row r="912" spans="2:7">
      <c r="B912" s="6"/>
      <c r="C912" s="7"/>
      <c r="D912" s="7"/>
      <c r="E912" s="8"/>
      <c r="F912" s="8"/>
      <c r="G912" s="8"/>
    </row>
    <row r="913" spans="2:7">
      <c r="B913" s="6"/>
      <c r="C913" s="7"/>
      <c r="D913" s="7"/>
      <c r="E913" s="8"/>
      <c r="F913" s="8"/>
      <c r="G913" s="8"/>
    </row>
    <row r="914" spans="2:7">
      <c r="B914" s="6"/>
      <c r="C914" s="7"/>
      <c r="D914" s="7"/>
      <c r="E914" s="8"/>
      <c r="F914" s="8"/>
      <c r="G914" s="8"/>
    </row>
    <row r="915" spans="2:7">
      <c r="B915" s="6"/>
      <c r="C915" s="7"/>
      <c r="D915" s="7"/>
      <c r="E915" s="8"/>
      <c r="F915" s="8"/>
      <c r="G915" s="8"/>
    </row>
    <row r="916" spans="2:7">
      <c r="B916" s="6"/>
      <c r="C916" s="7"/>
      <c r="D916" s="7"/>
      <c r="E916" s="8"/>
      <c r="F916" s="8"/>
      <c r="G916" s="8"/>
    </row>
    <row r="917" spans="2:7">
      <c r="B917" s="6"/>
      <c r="C917" s="7"/>
      <c r="D917" s="7"/>
      <c r="E917" s="8"/>
      <c r="F917" s="8"/>
      <c r="G917" s="8"/>
    </row>
    <row r="918" spans="2:7">
      <c r="B918" s="6"/>
      <c r="C918" s="7"/>
      <c r="D918" s="7"/>
      <c r="E918" s="8"/>
      <c r="F918" s="8"/>
      <c r="G918" s="8"/>
    </row>
    <row r="919" spans="2:7">
      <c r="B919" s="6"/>
      <c r="C919" s="7"/>
      <c r="D919" s="7"/>
      <c r="E919" s="8"/>
      <c r="F919" s="8"/>
      <c r="G919" s="8"/>
    </row>
    <row r="920" spans="2:7">
      <c r="B920" s="6"/>
      <c r="C920" s="7"/>
      <c r="D920" s="7"/>
      <c r="E920" s="8"/>
      <c r="F920" s="8"/>
      <c r="G920" s="8"/>
    </row>
    <row r="921" spans="2:7">
      <c r="B921" s="6"/>
      <c r="C921" s="7"/>
      <c r="D921" s="7"/>
      <c r="E921" s="8"/>
      <c r="F921" s="8"/>
      <c r="G921" s="8"/>
    </row>
    <row r="922" spans="2:7">
      <c r="B922" s="6"/>
      <c r="C922" s="7"/>
      <c r="D922" s="7"/>
      <c r="E922" s="8"/>
      <c r="F922" s="8"/>
      <c r="G922" s="8"/>
    </row>
    <row r="923" spans="2:7">
      <c r="B923" s="6"/>
      <c r="C923" s="7"/>
      <c r="D923" s="7"/>
      <c r="E923" s="8"/>
      <c r="F923" s="8"/>
      <c r="G923" s="8"/>
    </row>
    <row r="924" spans="2:7">
      <c r="B924" s="6"/>
      <c r="C924" s="7"/>
      <c r="D924" s="7"/>
      <c r="E924" s="8"/>
      <c r="F924" s="8"/>
      <c r="G924" s="8"/>
    </row>
    <row r="925" spans="2:7">
      <c r="B925" s="6"/>
      <c r="C925" s="7"/>
      <c r="D925" s="7"/>
      <c r="E925" s="8"/>
      <c r="F925" s="8"/>
      <c r="G925" s="8"/>
    </row>
    <row r="926" spans="2:7">
      <c r="B926" s="6"/>
      <c r="C926" s="7"/>
      <c r="D926" s="7"/>
      <c r="E926" s="8"/>
      <c r="F926" s="8"/>
      <c r="G926" s="8"/>
    </row>
    <row r="927" spans="2:7">
      <c r="B927" s="6"/>
      <c r="C927" s="7"/>
      <c r="D927" s="7"/>
      <c r="E927" s="8"/>
      <c r="F927" s="8"/>
      <c r="G927" s="8"/>
    </row>
    <row r="928" spans="2:7">
      <c r="B928" s="6"/>
      <c r="C928" s="7"/>
      <c r="D928" s="7"/>
      <c r="E928" s="8"/>
      <c r="F928" s="8"/>
      <c r="G928" s="8"/>
    </row>
    <row r="929" spans="2:7">
      <c r="B929" s="6"/>
      <c r="C929" s="7"/>
      <c r="D929" s="7"/>
      <c r="E929" s="8"/>
      <c r="F929" s="8"/>
      <c r="G929" s="8"/>
    </row>
    <row r="930" spans="2:7">
      <c r="B930" s="6"/>
      <c r="C930" s="7"/>
      <c r="D930" s="7"/>
      <c r="E930" s="8"/>
      <c r="F930" s="8"/>
      <c r="G930" s="8"/>
    </row>
    <row r="931" spans="2:7">
      <c r="B931" s="6"/>
      <c r="C931" s="7"/>
      <c r="D931" s="7"/>
      <c r="E931" s="8"/>
      <c r="F931" s="8"/>
      <c r="G931" s="8"/>
    </row>
    <row r="932" spans="2:7">
      <c r="B932" s="6"/>
      <c r="C932" s="7"/>
      <c r="D932" s="7"/>
      <c r="E932" s="8"/>
      <c r="F932" s="8"/>
      <c r="G932" s="8"/>
    </row>
    <row r="933" spans="2:7">
      <c r="B933" s="6"/>
      <c r="C933" s="7"/>
      <c r="D933" s="7"/>
      <c r="E933" s="8"/>
      <c r="F933" s="8"/>
      <c r="G933" s="8"/>
    </row>
    <row r="934" spans="2:7">
      <c r="B934" s="6"/>
      <c r="C934" s="7"/>
      <c r="D934" s="7"/>
      <c r="E934" s="8"/>
      <c r="F934" s="8"/>
      <c r="G934" s="8"/>
    </row>
    <row r="935" spans="2:7">
      <c r="B935" s="6"/>
      <c r="C935" s="7"/>
      <c r="D935" s="7"/>
      <c r="E935" s="8"/>
      <c r="F935" s="8"/>
      <c r="G935" s="8"/>
    </row>
    <row r="936" spans="2:7">
      <c r="B936" s="6"/>
      <c r="C936" s="7"/>
      <c r="D936" s="7"/>
      <c r="E936" s="8"/>
      <c r="F936" s="8"/>
      <c r="G936" s="8"/>
    </row>
    <row r="937" spans="2:7">
      <c r="B937" s="6"/>
      <c r="C937" s="7"/>
      <c r="D937" s="7"/>
      <c r="E937" s="8"/>
      <c r="F937" s="8"/>
      <c r="G937" s="8"/>
    </row>
    <row r="938" spans="2:7">
      <c r="B938" s="6"/>
      <c r="C938" s="7"/>
      <c r="D938" s="7"/>
      <c r="E938" s="8"/>
      <c r="F938" s="8"/>
      <c r="G938" s="8"/>
    </row>
    <row r="939" spans="2:7">
      <c r="B939" s="6"/>
      <c r="C939" s="7"/>
      <c r="D939" s="7"/>
      <c r="E939" s="8"/>
      <c r="F939" s="8"/>
      <c r="G939" s="8"/>
    </row>
    <row r="940" spans="2:7">
      <c r="B940" s="6"/>
      <c r="C940" s="7"/>
      <c r="D940" s="7"/>
      <c r="E940" s="8"/>
      <c r="F940" s="8"/>
      <c r="G940" s="8"/>
    </row>
    <row r="941" spans="2:7">
      <c r="B941" s="6"/>
      <c r="C941" s="7"/>
      <c r="D941" s="7"/>
      <c r="E941" s="8"/>
      <c r="F941" s="8"/>
      <c r="G941" s="8"/>
    </row>
    <row r="942" spans="2:7">
      <c r="B942" s="6"/>
      <c r="C942" s="7"/>
      <c r="D942" s="7"/>
      <c r="E942" s="8"/>
      <c r="F942" s="8"/>
      <c r="G942" s="8"/>
    </row>
    <row r="943" spans="2:7">
      <c r="B943" s="6"/>
      <c r="C943" s="7"/>
      <c r="D943" s="7"/>
      <c r="E943" s="8"/>
      <c r="F943" s="8"/>
      <c r="G943" s="8"/>
    </row>
    <row r="944" spans="2:7">
      <c r="B944" s="6"/>
      <c r="C944" s="7"/>
      <c r="D944" s="7"/>
      <c r="E944" s="8"/>
      <c r="F944" s="8"/>
      <c r="G944" s="8"/>
    </row>
    <row r="945" spans="2:7">
      <c r="B945" s="6"/>
      <c r="C945" s="7"/>
      <c r="D945" s="7"/>
      <c r="E945" s="8"/>
      <c r="F945" s="8"/>
      <c r="G945" s="8"/>
    </row>
    <row r="946" spans="2:7">
      <c r="B946" s="6"/>
      <c r="C946" s="7"/>
      <c r="D946" s="7"/>
      <c r="E946" s="8"/>
      <c r="F946" s="8"/>
      <c r="G946" s="8"/>
    </row>
    <row r="947" spans="2:7">
      <c r="B947" s="6"/>
      <c r="C947" s="7"/>
      <c r="D947" s="7"/>
      <c r="E947" s="8"/>
      <c r="F947" s="8"/>
      <c r="G947" s="8"/>
    </row>
    <row r="948" spans="2:7">
      <c r="B948" s="6"/>
      <c r="C948" s="7"/>
      <c r="D948" s="7"/>
      <c r="E948" s="8"/>
      <c r="F948" s="8"/>
      <c r="G948" s="8"/>
    </row>
    <row r="949" spans="2:7">
      <c r="B949" s="6"/>
      <c r="C949" s="7"/>
      <c r="D949" s="7"/>
      <c r="E949" s="8"/>
      <c r="F949" s="8"/>
      <c r="G949" s="8"/>
    </row>
    <row r="950" spans="2:7">
      <c r="B950" s="6"/>
      <c r="C950" s="7"/>
      <c r="D950" s="7"/>
      <c r="E950" s="8"/>
      <c r="F950" s="8"/>
      <c r="G950" s="8"/>
    </row>
    <row r="951" spans="2:7">
      <c r="B951" s="6"/>
      <c r="C951" s="7"/>
      <c r="D951" s="7"/>
      <c r="E951" s="8"/>
      <c r="F951" s="8"/>
      <c r="G951" s="8"/>
    </row>
    <row r="952" spans="2:7">
      <c r="B952" s="6"/>
      <c r="C952" s="7"/>
      <c r="D952" s="7"/>
      <c r="E952" s="8"/>
      <c r="F952" s="8"/>
      <c r="G952" s="8"/>
    </row>
    <row r="953" spans="2:7">
      <c r="B953" s="6"/>
      <c r="C953" s="7"/>
      <c r="D953" s="7"/>
      <c r="E953" s="8"/>
      <c r="F953" s="8"/>
      <c r="G953" s="8"/>
    </row>
    <row r="954" spans="2:7">
      <c r="B954" s="6"/>
      <c r="C954" s="7"/>
      <c r="D954" s="7"/>
      <c r="E954" s="8"/>
      <c r="F954" s="8"/>
      <c r="G954" s="8"/>
    </row>
    <row r="955" spans="2:7">
      <c r="B955" s="6"/>
      <c r="C955" s="7"/>
      <c r="D955" s="7"/>
      <c r="E955" s="8"/>
      <c r="F955" s="8"/>
      <c r="G955" s="8"/>
    </row>
    <row r="956" spans="2:7">
      <c r="B956" s="6"/>
      <c r="C956" s="7"/>
      <c r="D956" s="7"/>
      <c r="E956" s="8"/>
      <c r="F956" s="8"/>
      <c r="G956" s="8"/>
    </row>
    <row r="957" spans="2:7">
      <c r="B957" s="6"/>
      <c r="C957" s="7"/>
      <c r="D957" s="7"/>
      <c r="E957" s="8"/>
      <c r="F957" s="8"/>
      <c r="G957" s="8"/>
    </row>
    <row r="958" spans="2:7">
      <c r="B958" s="6"/>
      <c r="C958" s="7"/>
      <c r="D958" s="7"/>
      <c r="E958" s="8"/>
      <c r="F958" s="8"/>
      <c r="G958" s="8"/>
    </row>
    <row r="959" spans="2:7">
      <c r="B959" s="6"/>
      <c r="C959" s="7"/>
      <c r="D959" s="7"/>
      <c r="E959" s="8"/>
      <c r="F959" s="8"/>
      <c r="G959" s="8"/>
    </row>
    <row r="960" spans="2:7">
      <c r="B960" s="6"/>
      <c r="C960" s="7"/>
      <c r="D960" s="7"/>
      <c r="E960" s="8"/>
      <c r="F960" s="8"/>
      <c r="G960" s="8"/>
    </row>
    <row r="961" spans="2:7">
      <c r="B961" s="6"/>
      <c r="C961" s="7"/>
      <c r="D961" s="7"/>
      <c r="E961" s="8"/>
      <c r="F961" s="8"/>
      <c r="G961" s="8"/>
    </row>
    <row r="962" spans="2:7">
      <c r="B962" s="6"/>
      <c r="C962" s="7"/>
      <c r="D962" s="7"/>
      <c r="E962" s="8"/>
      <c r="F962" s="8"/>
      <c r="G962" s="8"/>
    </row>
    <row r="963" spans="2:7">
      <c r="B963" s="6"/>
      <c r="C963" s="7"/>
      <c r="D963" s="7"/>
      <c r="E963" s="8"/>
      <c r="F963" s="8"/>
      <c r="G963" s="8"/>
    </row>
    <row r="964" spans="2:7">
      <c r="B964" s="6"/>
      <c r="C964" s="7"/>
      <c r="D964" s="7"/>
      <c r="E964" s="8"/>
      <c r="F964" s="8"/>
      <c r="G964" s="8"/>
    </row>
    <row r="965" spans="2:7">
      <c r="B965" s="6"/>
      <c r="C965" s="7"/>
      <c r="D965" s="7"/>
      <c r="E965" s="8"/>
      <c r="F965" s="8"/>
      <c r="G965" s="8"/>
    </row>
    <row r="966" spans="2:7">
      <c r="B966" s="6"/>
      <c r="C966" s="7"/>
      <c r="D966" s="7"/>
      <c r="E966" s="8"/>
      <c r="F966" s="8"/>
      <c r="G966" s="8"/>
    </row>
    <row r="967" spans="2:7">
      <c r="B967" s="6"/>
      <c r="C967" s="7"/>
      <c r="D967" s="7"/>
      <c r="E967" s="8"/>
      <c r="F967" s="8"/>
      <c r="G967" s="8"/>
    </row>
    <row r="968" spans="2:7">
      <c r="B968" s="6"/>
      <c r="C968" s="7"/>
      <c r="D968" s="7"/>
      <c r="E968" s="8"/>
      <c r="F968" s="8"/>
      <c r="G968" s="8"/>
    </row>
    <row r="969" spans="2:7">
      <c r="B969" s="6"/>
      <c r="C969" s="7"/>
      <c r="D969" s="7"/>
      <c r="E969" s="8"/>
      <c r="F969" s="8"/>
      <c r="G969" s="8"/>
    </row>
    <row r="970" spans="2:7">
      <c r="B970" s="6"/>
      <c r="C970" s="7"/>
      <c r="D970" s="7"/>
      <c r="E970" s="8"/>
      <c r="F970" s="8"/>
      <c r="G970" s="8"/>
    </row>
    <row r="971" spans="2:7">
      <c r="B971" s="6"/>
      <c r="C971" s="7"/>
      <c r="D971" s="7"/>
      <c r="E971" s="8"/>
      <c r="F971" s="8"/>
      <c r="G971" s="8"/>
    </row>
    <row r="972" spans="2:7">
      <c r="B972" s="6"/>
      <c r="C972" s="7"/>
      <c r="D972" s="7"/>
      <c r="E972" s="8"/>
      <c r="F972" s="8"/>
      <c r="G972" s="8"/>
    </row>
    <row r="973" spans="2:7">
      <c r="B973" s="6"/>
      <c r="C973" s="7"/>
      <c r="D973" s="7"/>
      <c r="E973" s="8"/>
      <c r="F973" s="8"/>
      <c r="G973" s="8"/>
    </row>
    <row r="974" spans="2:7">
      <c r="B974" s="6"/>
      <c r="C974" s="7"/>
      <c r="D974" s="7"/>
      <c r="E974" s="8"/>
      <c r="F974" s="8"/>
      <c r="G974" s="8"/>
    </row>
    <row r="975" spans="2:7">
      <c r="B975" s="6"/>
      <c r="C975" s="7"/>
      <c r="D975" s="7"/>
      <c r="E975" s="8"/>
      <c r="F975" s="8"/>
      <c r="G975" s="8"/>
    </row>
    <row r="976" spans="2:7">
      <c r="B976" s="6"/>
      <c r="C976" s="7"/>
      <c r="D976" s="7"/>
      <c r="E976" s="8"/>
      <c r="F976" s="8"/>
      <c r="G976" s="8"/>
    </row>
    <row r="977" spans="2:7">
      <c r="B977" s="6"/>
      <c r="C977" s="7"/>
      <c r="D977" s="7"/>
      <c r="E977" s="8"/>
      <c r="F977" s="8"/>
      <c r="G977" s="8"/>
    </row>
    <row r="978" spans="2:7">
      <c r="B978" s="6"/>
      <c r="C978" s="7"/>
      <c r="D978" s="7"/>
      <c r="E978" s="8"/>
      <c r="F978" s="8"/>
      <c r="G978" s="8"/>
    </row>
    <row r="979" spans="2:7">
      <c r="B979" s="6"/>
      <c r="C979" s="7"/>
      <c r="D979" s="7"/>
      <c r="E979" s="8"/>
      <c r="F979" s="8"/>
      <c r="G979" s="8"/>
    </row>
    <row r="980" spans="2:7">
      <c r="B980" s="6"/>
      <c r="C980" s="7"/>
      <c r="D980" s="7"/>
      <c r="E980" s="8"/>
      <c r="F980" s="8"/>
      <c r="G980" s="8"/>
    </row>
    <row r="981" spans="2:7">
      <c r="B981" s="6"/>
      <c r="C981" s="7"/>
      <c r="D981" s="7"/>
      <c r="E981" s="8"/>
      <c r="F981" s="8"/>
      <c r="G981" s="8"/>
    </row>
    <row r="982" spans="2:7">
      <c r="B982" s="6"/>
      <c r="C982" s="7"/>
      <c r="D982" s="7"/>
      <c r="E982" s="8"/>
      <c r="F982" s="8"/>
      <c r="G982" s="8"/>
    </row>
    <row r="983" spans="2:7">
      <c r="B983" s="6"/>
      <c r="C983" s="7"/>
      <c r="D983" s="7"/>
      <c r="E983" s="8"/>
      <c r="F983" s="8"/>
      <c r="G983" s="8"/>
    </row>
    <row r="984" spans="2:7">
      <c r="B984" s="6"/>
      <c r="C984" s="7"/>
      <c r="D984" s="7"/>
      <c r="E984" s="8"/>
      <c r="F984" s="8"/>
      <c r="G984" s="8"/>
    </row>
    <row r="985" spans="2:7">
      <c r="B985" s="6"/>
      <c r="C985" s="7"/>
      <c r="D985" s="7"/>
      <c r="E985" s="8"/>
      <c r="F985" s="8"/>
      <c r="G985" s="8"/>
    </row>
    <row r="986" spans="2:7">
      <c r="B986" s="6"/>
      <c r="C986" s="7"/>
      <c r="D986" s="7"/>
      <c r="E986" s="8"/>
      <c r="F986" s="8"/>
      <c r="G986" s="8"/>
    </row>
    <row r="987" spans="2:7">
      <c r="B987" s="6"/>
      <c r="C987" s="7"/>
      <c r="D987" s="7"/>
      <c r="E987" s="8"/>
      <c r="F987" s="8"/>
      <c r="G987" s="8"/>
    </row>
    <row r="988" spans="2:7">
      <c r="B988" s="6"/>
      <c r="C988" s="7"/>
      <c r="D988" s="7"/>
      <c r="E988" s="8"/>
      <c r="F988" s="8"/>
      <c r="G988" s="8"/>
    </row>
    <row r="989" spans="2:7">
      <c r="B989" s="6"/>
      <c r="C989" s="7"/>
      <c r="D989" s="7"/>
      <c r="E989" s="8"/>
      <c r="F989" s="8"/>
      <c r="G989" s="8"/>
    </row>
    <row r="990" spans="2:7">
      <c r="B990" s="6"/>
      <c r="C990" s="7"/>
      <c r="D990" s="7"/>
      <c r="E990" s="8"/>
      <c r="F990" s="8"/>
      <c r="G990" s="8"/>
    </row>
    <row r="991" spans="2:7">
      <c r="B991" s="6"/>
      <c r="C991" s="7"/>
      <c r="D991" s="7"/>
      <c r="E991" s="8"/>
      <c r="F991" s="8"/>
      <c r="G991" s="8"/>
    </row>
    <row r="992" spans="2:7">
      <c r="B992" s="6"/>
      <c r="C992" s="7"/>
      <c r="D992" s="7"/>
      <c r="E992" s="8"/>
      <c r="F992" s="8"/>
      <c r="G992" s="8"/>
    </row>
    <row r="993" spans="2:7">
      <c r="B993" s="6"/>
      <c r="C993" s="7"/>
      <c r="D993" s="7"/>
      <c r="E993" s="8"/>
      <c r="F993" s="8"/>
      <c r="G993" s="8"/>
    </row>
    <row r="994" spans="2:7">
      <c r="B994" s="6"/>
      <c r="C994" s="7"/>
      <c r="D994" s="7"/>
      <c r="E994" s="8"/>
      <c r="F994" s="8"/>
      <c r="G994" s="8"/>
    </row>
    <row r="995" spans="2:7">
      <c r="B995" s="6"/>
      <c r="C995" s="7"/>
      <c r="D995" s="7"/>
      <c r="E995" s="8"/>
      <c r="F995" s="8"/>
      <c r="G995" s="8"/>
    </row>
    <row r="996" spans="2:7">
      <c r="B996" s="6"/>
      <c r="C996" s="7"/>
      <c r="D996" s="7"/>
      <c r="E996" s="8"/>
      <c r="F996" s="8"/>
      <c r="G996" s="8"/>
    </row>
    <row r="997" spans="2:7">
      <c r="B997" s="6"/>
      <c r="C997" s="7"/>
      <c r="D997" s="7"/>
      <c r="E997" s="8"/>
      <c r="F997" s="8"/>
      <c r="G997" s="8"/>
    </row>
    <row r="998" spans="2:7">
      <c r="B998" s="6"/>
      <c r="C998" s="7"/>
      <c r="D998" s="7"/>
      <c r="E998" s="8"/>
      <c r="F998" s="8"/>
      <c r="G998" s="8"/>
    </row>
    <row r="999" spans="2:7">
      <c r="B999" s="6"/>
      <c r="C999" s="7"/>
      <c r="D999" s="7"/>
      <c r="E999" s="8"/>
      <c r="F999" s="8"/>
      <c r="G999" s="8"/>
    </row>
    <row r="1000" spans="2:7">
      <c r="B1000" s="6"/>
      <c r="C1000" s="7"/>
      <c r="D1000" s="7"/>
      <c r="E1000" s="8"/>
      <c r="F1000" s="8"/>
      <c r="G1000" s="8"/>
    </row>
    <row r="1001" spans="2:7">
      <c r="B1001" s="6"/>
      <c r="C1001" s="7"/>
      <c r="D1001" s="7"/>
      <c r="E1001" s="8"/>
      <c r="F1001" s="8"/>
      <c r="G1001" s="8"/>
    </row>
    <row r="1002" spans="2:7">
      <c r="B1002" s="6"/>
      <c r="C1002" s="7"/>
      <c r="D1002" s="7"/>
      <c r="E1002" s="8"/>
      <c r="F1002" s="8"/>
      <c r="G1002" s="8"/>
    </row>
    <row r="1003" spans="2:7">
      <c r="B1003" s="6"/>
      <c r="C1003" s="7"/>
      <c r="D1003" s="7"/>
      <c r="E1003" s="8"/>
      <c r="F1003" s="8"/>
      <c r="G1003" s="8"/>
    </row>
    <row r="1004" spans="2:7">
      <c r="B1004" s="6"/>
      <c r="C1004" s="7"/>
      <c r="D1004" s="7"/>
      <c r="E1004" s="8"/>
      <c r="F1004" s="8"/>
      <c r="G1004" s="8"/>
    </row>
    <row r="1005" spans="2:7">
      <c r="B1005" s="6"/>
      <c r="C1005" s="7"/>
      <c r="D1005" s="7"/>
      <c r="E1005" s="8"/>
      <c r="F1005" s="8"/>
      <c r="G1005" s="8"/>
    </row>
    <row r="1006" spans="2:7">
      <c r="B1006" s="6"/>
      <c r="C1006" s="7"/>
      <c r="D1006" s="7"/>
      <c r="E1006" s="8"/>
      <c r="F1006" s="8"/>
      <c r="G1006" s="8"/>
    </row>
    <row r="1007" spans="2:7">
      <c r="B1007" s="6"/>
      <c r="C1007" s="7"/>
      <c r="D1007" s="7"/>
      <c r="E1007" s="8"/>
      <c r="F1007" s="8"/>
      <c r="G1007" s="8"/>
    </row>
    <row r="1008" spans="2:7">
      <c r="B1008" s="6"/>
      <c r="C1008" s="7"/>
      <c r="D1008" s="7"/>
      <c r="E1008" s="8"/>
      <c r="F1008" s="8"/>
      <c r="G1008" s="8"/>
    </row>
    <row r="1009" spans="2:7">
      <c r="B1009" s="6"/>
      <c r="C1009" s="7"/>
      <c r="D1009" s="7"/>
      <c r="E1009" s="8"/>
      <c r="F1009" s="8"/>
      <c r="G1009" s="8"/>
    </row>
    <row r="1010" spans="2:7">
      <c r="B1010" s="6"/>
      <c r="C1010" s="7"/>
      <c r="D1010" s="7"/>
      <c r="E1010" s="8"/>
      <c r="F1010" s="8"/>
      <c r="G1010" s="8"/>
    </row>
    <row r="1011" spans="2:7">
      <c r="B1011" s="6"/>
      <c r="C1011" s="7"/>
      <c r="D1011" s="7"/>
      <c r="E1011" s="8"/>
      <c r="F1011" s="8"/>
      <c r="G1011" s="8"/>
    </row>
    <row r="1012" spans="2:7">
      <c r="B1012" s="6"/>
      <c r="C1012" s="7"/>
      <c r="D1012" s="7"/>
      <c r="E1012" s="8"/>
      <c r="F1012" s="8"/>
      <c r="G1012" s="8"/>
    </row>
    <row r="1013" spans="2:7">
      <c r="B1013" s="6"/>
      <c r="C1013" s="7"/>
      <c r="D1013" s="7"/>
      <c r="E1013" s="8"/>
      <c r="F1013" s="8"/>
      <c r="G1013" s="8"/>
    </row>
    <row r="1014" spans="2:7">
      <c r="B1014" s="6"/>
      <c r="C1014" s="7"/>
      <c r="D1014" s="7"/>
      <c r="E1014" s="8"/>
      <c r="F1014" s="8"/>
      <c r="G1014" s="8"/>
    </row>
    <row r="1015" spans="2:7">
      <c r="B1015" s="6"/>
      <c r="C1015" s="7"/>
      <c r="D1015" s="7"/>
      <c r="E1015" s="8"/>
      <c r="F1015" s="8"/>
      <c r="G1015" s="8"/>
    </row>
    <row r="1016" spans="2:7">
      <c r="B1016" s="6"/>
      <c r="C1016" s="7"/>
      <c r="D1016" s="7"/>
      <c r="E1016" s="8"/>
      <c r="F1016" s="8"/>
      <c r="G1016" s="8"/>
    </row>
    <row r="1017" spans="2:7">
      <c r="B1017" s="6"/>
      <c r="C1017" s="7"/>
      <c r="D1017" s="7"/>
      <c r="E1017" s="8"/>
      <c r="F1017" s="8"/>
      <c r="G1017" s="8"/>
    </row>
    <row r="1018" spans="2:7">
      <c r="B1018" s="6"/>
      <c r="C1018" s="7"/>
      <c r="D1018" s="7"/>
      <c r="E1018" s="8"/>
      <c r="F1018" s="8"/>
      <c r="G1018" s="8"/>
    </row>
    <row r="1019" spans="2:7">
      <c r="B1019" s="6"/>
      <c r="C1019" s="7"/>
      <c r="D1019" s="7"/>
      <c r="E1019" s="8"/>
      <c r="F1019" s="8"/>
      <c r="G1019" s="8"/>
    </row>
    <row r="1020" spans="2:7">
      <c r="B1020" s="6"/>
      <c r="C1020" s="7"/>
      <c r="D1020" s="7"/>
      <c r="E1020" s="8"/>
      <c r="F1020" s="8"/>
      <c r="G1020" s="8"/>
    </row>
    <row r="1021" spans="2:7">
      <c r="B1021" s="6"/>
      <c r="C1021" s="7"/>
      <c r="D1021" s="7"/>
      <c r="E1021" s="8"/>
      <c r="F1021" s="8"/>
      <c r="G1021" s="8"/>
    </row>
    <row r="1022" spans="2:7">
      <c r="B1022" s="6"/>
      <c r="C1022" s="7"/>
      <c r="D1022" s="7"/>
      <c r="E1022" s="8"/>
      <c r="F1022" s="8"/>
      <c r="G1022" s="8"/>
    </row>
    <row r="1023" spans="2:7">
      <c r="B1023" s="6"/>
      <c r="C1023" s="7"/>
      <c r="D1023" s="7"/>
      <c r="E1023" s="8"/>
      <c r="F1023" s="8"/>
      <c r="G1023" s="8"/>
    </row>
    <row r="1024" spans="2:7">
      <c r="B1024" s="6"/>
      <c r="C1024" s="7"/>
      <c r="D1024" s="7"/>
      <c r="E1024" s="8"/>
      <c r="F1024" s="8"/>
      <c r="G1024" s="8"/>
    </row>
    <row r="1025" spans="2:7">
      <c r="B1025" s="6"/>
      <c r="C1025" s="7"/>
      <c r="D1025" s="7"/>
      <c r="E1025" s="8"/>
      <c r="F1025" s="8"/>
      <c r="G1025" s="8"/>
    </row>
    <row r="1026" spans="2:7">
      <c r="B1026" s="6"/>
      <c r="C1026" s="7"/>
      <c r="D1026" s="7"/>
      <c r="E1026" s="8"/>
      <c r="F1026" s="8"/>
      <c r="G1026" s="8"/>
    </row>
  </sheetData>
  <autoFilter ref="A6:K731">
    <filterColumn colId="4" showButton="0"/>
    <filterColumn colId="5" showButton="0"/>
  </autoFilter>
  <mergeCells count="17">
    <mergeCell ref="A2:K2"/>
    <mergeCell ref="A3:K3"/>
    <mergeCell ref="A4:K4"/>
    <mergeCell ref="A5:J5"/>
    <mergeCell ref="A6:A10"/>
    <mergeCell ref="B6:B10"/>
    <mergeCell ref="C6:C10"/>
    <mergeCell ref="D6:D10"/>
    <mergeCell ref="E6:G7"/>
    <mergeCell ref="H6:H10"/>
    <mergeCell ref="I6:I10"/>
    <mergeCell ref="J6:J10"/>
    <mergeCell ref="E8:E10"/>
    <mergeCell ref="F8:F10"/>
    <mergeCell ref="G8:G10"/>
    <mergeCell ref="A459:J459"/>
    <mergeCell ref="B733:D733"/>
  </mergeCells>
  <pageMargins left="0.25" right="0.25" top="0.75" bottom="0.75" header="0.51180555555555496" footer="0.51180555555555496"/>
  <pageSetup paperSize="9" scale="51" firstPageNumber="0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62"/>
  <sheetViews>
    <sheetView view="pageBreakPreview" workbookViewId="0">
      <selection activeCell="A5" sqref="A5"/>
    </sheetView>
  </sheetViews>
  <sheetFormatPr defaultColWidth="9.140625" defaultRowHeight="12.75"/>
  <cols>
    <col min="1" max="1" width="3.85546875" style="1" customWidth="1"/>
    <col min="2" max="2" width="28.5703125" style="1" customWidth="1"/>
    <col min="3" max="3" width="10.5703125" style="1" customWidth="1"/>
    <col min="4" max="4" width="10.28515625" style="1" customWidth="1"/>
    <col min="5" max="5" width="46.85546875" style="1" customWidth="1"/>
    <col min="6" max="1024" width="9.140625" style="1"/>
  </cols>
  <sheetData>
    <row r="3" spans="1:11">
      <c r="A3" s="153" t="s">
        <v>354</v>
      </c>
      <c r="B3" s="153"/>
      <c r="C3" s="153"/>
      <c r="D3" s="153"/>
      <c r="E3" s="153"/>
    </row>
    <row r="4" spans="1:11">
      <c r="B4" s="2"/>
    </row>
    <row r="5" spans="1:11" ht="51">
      <c r="A5" s="59" t="s">
        <v>355</v>
      </c>
      <c r="B5" s="59" t="s">
        <v>356</v>
      </c>
      <c r="C5" s="59" t="s">
        <v>357</v>
      </c>
      <c r="D5" s="59" t="s">
        <v>358</v>
      </c>
      <c r="E5" s="59" t="s">
        <v>359</v>
      </c>
      <c r="F5" s="11"/>
      <c r="G5" s="11"/>
    </row>
    <row r="6" spans="1:11" ht="15">
      <c r="A6" s="60">
        <v>1</v>
      </c>
      <c r="B6" s="61" t="s">
        <v>360</v>
      </c>
      <c r="C6" s="62">
        <v>83</v>
      </c>
      <c r="D6" s="63" t="s">
        <v>361</v>
      </c>
      <c r="E6" s="64" t="s">
        <v>362</v>
      </c>
      <c r="F6" s="11"/>
    </row>
    <row r="7" spans="1:11" ht="25.5">
      <c r="A7" s="60">
        <v>2</v>
      </c>
      <c r="B7" s="65" t="s">
        <v>363</v>
      </c>
      <c r="C7" s="66">
        <v>83</v>
      </c>
      <c r="D7" s="67" t="s">
        <v>15</v>
      </c>
      <c r="E7" s="61" t="s">
        <v>364</v>
      </c>
      <c r="F7" s="11"/>
      <c r="K7" s="68"/>
    </row>
    <row r="8" spans="1:11" ht="25.5">
      <c r="A8" s="60">
        <v>3</v>
      </c>
      <c r="B8" s="65" t="s">
        <v>365</v>
      </c>
      <c r="C8" s="62">
        <v>83</v>
      </c>
      <c r="D8" s="67" t="s">
        <v>15</v>
      </c>
      <c r="E8" s="65" t="s">
        <v>366</v>
      </c>
      <c r="F8" s="69"/>
      <c r="K8" s="68"/>
    </row>
    <row r="9" spans="1:11" ht="25.5">
      <c r="A9" s="60">
        <v>4</v>
      </c>
      <c r="B9" s="65" t="s">
        <v>367</v>
      </c>
      <c r="C9" s="66">
        <v>83</v>
      </c>
      <c r="D9" s="67" t="s">
        <v>15</v>
      </c>
      <c r="E9" s="65" t="s">
        <v>368</v>
      </c>
      <c r="F9" s="69"/>
      <c r="K9" s="68"/>
    </row>
    <row r="10" spans="1:11" ht="63.75">
      <c r="A10" s="60">
        <v>5</v>
      </c>
      <c r="B10" s="65" t="s">
        <v>369</v>
      </c>
      <c r="C10" s="62">
        <v>83</v>
      </c>
      <c r="D10" s="67" t="s">
        <v>15</v>
      </c>
      <c r="E10" s="65" t="s">
        <v>370</v>
      </c>
      <c r="K10" s="68"/>
    </row>
    <row r="11" spans="1:11" ht="25.5">
      <c r="A11" s="60">
        <v>6</v>
      </c>
      <c r="B11" s="65" t="s">
        <v>371</v>
      </c>
      <c r="C11" s="66">
        <v>83</v>
      </c>
      <c r="D11" s="67" t="s">
        <v>372</v>
      </c>
      <c r="E11" s="65" t="s">
        <v>373</v>
      </c>
      <c r="K11" s="68"/>
    </row>
    <row r="12" spans="1:11" ht="51">
      <c r="A12" s="60">
        <v>7</v>
      </c>
      <c r="B12" s="65" t="s">
        <v>374</v>
      </c>
      <c r="C12" s="62">
        <v>83</v>
      </c>
      <c r="D12" s="67" t="s">
        <v>15</v>
      </c>
      <c r="E12" s="65" t="s">
        <v>375</v>
      </c>
      <c r="K12" s="68"/>
    </row>
    <row r="13" spans="1:11" ht="25.5">
      <c r="A13" s="60">
        <v>8</v>
      </c>
      <c r="B13" s="65" t="s">
        <v>376</v>
      </c>
      <c r="C13" s="66">
        <v>83</v>
      </c>
      <c r="D13" s="67" t="s">
        <v>15</v>
      </c>
      <c r="E13" s="61" t="s">
        <v>377</v>
      </c>
      <c r="K13" s="70"/>
    </row>
    <row r="14" spans="1:11" ht="38.25">
      <c r="A14" s="60">
        <v>9</v>
      </c>
      <c r="B14" s="65" t="s">
        <v>378</v>
      </c>
      <c r="C14" s="62">
        <v>83</v>
      </c>
      <c r="D14" s="67" t="s">
        <v>15</v>
      </c>
      <c r="E14" s="61" t="s">
        <v>379</v>
      </c>
      <c r="K14" s="70"/>
    </row>
    <row r="15" spans="1:11" ht="63.75">
      <c r="A15" s="60">
        <v>10</v>
      </c>
      <c r="B15" s="65" t="s">
        <v>380</v>
      </c>
      <c r="C15" s="66">
        <v>83</v>
      </c>
      <c r="D15" s="67" t="s">
        <v>381</v>
      </c>
      <c r="E15" s="65" t="s">
        <v>382</v>
      </c>
      <c r="K15" s="70"/>
    </row>
    <row r="16" spans="1:11" ht="76.5">
      <c r="A16" s="60">
        <v>11</v>
      </c>
      <c r="B16" s="65" t="s">
        <v>383</v>
      </c>
      <c r="C16" s="62">
        <v>83</v>
      </c>
      <c r="D16" s="67" t="s">
        <v>15</v>
      </c>
      <c r="E16" s="65" t="s">
        <v>384</v>
      </c>
    </row>
    <row r="17" spans="1:5" ht="63.75">
      <c r="A17" s="60">
        <v>12</v>
      </c>
      <c r="B17" s="65" t="s">
        <v>385</v>
      </c>
      <c r="C17" s="66">
        <v>83</v>
      </c>
      <c r="D17" s="67" t="s">
        <v>15</v>
      </c>
      <c r="E17" s="65" t="s">
        <v>386</v>
      </c>
    </row>
    <row r="18" spans="1:5" ht="38.25">
      <c r="A18" s="60">
        <v>13</v>
      </c>
      <c r="B18" s="65" t="s">
        <v>387</v>
      </c>
      <c r="C18" s="62">
        <v>83</v>
      </c>
      <c r="D18" s="67" t="s">
        <v>15</v>
      </c>
      <c r="E18" s="61" t="s">
        <v>388</v>
      </c>
    </row>
    <row r="19" spans="1:5" ht="38.25">
      <c r="A19" s="60">
        <v>14</v>
      </c>
      <c r="B19" s="65" t="s">
        <v>389</v>
      </c>
      <c r="C19" s="66">
        <v>83</v>
      </c>
      <c r="D19" s="67" t="s">
        <v>15</v>
      </c>
      <c r="E19" s="65" t="s">
        <v>390</v>
      </c>
    </row>
    <row r="20" spans="1:5" ht="51">
      <c r="A20" s="60">
        <v>15</v>
      </c>
      <c r="B20" s="65" t="s">
        <v>391</v>
      </c>
      <c r="C20" s="62">
        <v>83</v>
      </c>
      <c r="D20" s="67" t="s">
        <v>15</v>
      </c>
      <c r="E20" s="61" t="s">
        <v>392</v>
      </c>
    </row>
    <row r="21" spans="1:5" ht="15">
      <c r="A21" s="60">
        <v>16</v>
      </c>
      <c r="B21" s="65" t="s">
        <v>393</v>
      </c>
      <c r="C21" s="66">
        <v>83</v>
      </c>
      <c r="D21" s="67" t="s">
        <v>15</v>
      </c>
      <c r="E21" s="51" t="s">
        <v>394</v>
      </c>
    </row>
    <row r="22" spans="1:5" ht="25.5">
      <c r="A22" s="60">
        <v>17</v>
      </c>
      <c r="B22" s="65" t="s">
        <v>395</v>
      </c>
      <c r="C22" s="62">
        <v>83</v>
      </c>
      <c r="D22" s="67" t="s">
        <v>15</v>
      </c>
      <c r="E22" s="65" t="s">
        <v>396</v>
      </c>
    </row>
    <row r="23" spans="1:5" ht="25.5">
      <c r="A23" s="60">
        <v>18</v>
      </c>
      <c r="B23" s="65" t="s">
        <v>397</v>
      </c>
      <c r="C23" s="66">
        <v>83</v>
      </c>
      <c r="D23" s="67" t="s">
        <v>15</v>
      </c>
      <c r="E23" s="65" t="s">
        <v>398</v>
      </c>
    </row>
    <row r="24" spans="1:5" ht="15">
      <c r="A24" s="60">
        <v>19</v>
      </c>
      <c r="B24" s="65" t="s">
        <v>399</v>
      </c>
      <c r="C24" s="62">
        <v>83</v>
      </c>
      <c r="D24" s="67" t="s">
        <v>15</v>
      </c>
      <c r="E24" s="65" t="s">
        <v>400</v>
      </c>
    </row>
    <row r="25" spans="1:5" ht="15">
      <c r="A25" s="60">
        <v>20</v>
      </c>
      <c r="B25" s="65" t="s">
        <v>401</v>
      </c>
      <c r="C25" s="66">
        <v>83</v>
      </c>
      <c r="D25" s="67" t="s">
        <v>15</v>
      </c>
      <c r="E25" s="65" t="s">
        <v>402</v>
      </c>
    </row>
    <row r="26" spans="1:5" ht="38.25">
      <c r="A26" s="60">
        <v>21</v>
      </c>
      <c r="B26" s="65" t="s">
        <v>403</v>
      </c>
      <c r="C26" s="62">
        <v>83</v>
      </c>
      <c r="D26" s="67" t="s">
        <v>15</v>
      </c>
      <c r="E26" s="65" t="s">
        <v>404</v>
      </c>
    </row>
    <row r="27" spans="1:5" ht="38.25">
      <c r="A27" s="60">
        <v>22</v>
      </c>
      <c r="B27" s="65" t="s">
        <v>405</v>
      </c>
      <c r="C27" s="66">
        <v>83</v>
      </c>
      <c r="D27" s="67" t="s">
        <v>15</v>
      </c>
      <c r="E27" s="61" t="s">
        <v>406</v>
      </c>
    </row>
    <row r="28" spans="1:5" ht="57.75" customHeight="1">
      <c r="A28" s="60">
        <v>23</v>
      </c>
      <c r="B28" s="65" t="s">
        <v>407</v>
      </c>
      <c r="C28" s="62">
        <v>51</v>
      </c>
      <c r="D28" s="67" t="s">
        <v>15</v>
      </c>
      <c r="E28" s="61" t="s">
        <v>408</v>
      </c>
    </row>
    <row r="29" spans="1:5" ht="76.5">
      <c r="A29" s="60">
        <v>24</v>
      </c>
      <c r="B29" s="65" t="s">
        <v>409</v>
      </c>
      <c r="C29" s="66">
        <v>60</v>
      </c>
      <c r="D29" s="67" t="s">
        <v>15</v>
      </c>
      <c r="E29" s="65" t="s">
        <v>410</v>
      </c>
    </row>
    <row r="30" spans="1:5" ht="15">
      <c r="A30" s="60">
        <v>25</v>
      </c>
      <c r="B30" s="65" t="s">
        <v>411</v>
      </c>
      <c r="C30" s="62">
        <v>60</v>
      </c>
      <c r="D30" s="67" t="s">
        <v>15</v>
      </c>
      <c r="E30" s="65" t="s">
        <v>412</v>
      </c>
    </row>
    <row r="31" spans="1:5" ht="25.5">
      <c r="A31" s="60">
        <v>26</v>
      </c>
      <c r="B31" s="65" t="s">
        <v>413</v>
      </c>
      <c r="C31" s="66">
        <v>60</v>
      </c>
      <c r="D31" s="67" t="s">
        <v>15</v>
      </c>
      <c r="E31" s="65" t="s">
        <v>414</v>
      </c>
    </row>
    <row r="32" spans="1:5" ht="25.5">
      <c r="A32" s="60">
        <v>27</v>
      </c>
      <c r="B32" s="65" t="s">
        <v>415</v>
      </c>
      <c r="C32" s="62">
        <v>83</v>
      </c>
      <c r="D32" s="67" t="s">
        <v>15</v>
      </c>
      <c r="E32" s="65" t="s">
        <v>416</v>
      </c>
    </row>
    <row r="33" spans="1:15" ht="15">
      <c r="A33" s="60">
        <v>28</v>
      </c>
      <c r="B33" s="65" t="s">
        <v>417</v>
      </c>
      <c r="C33" s="66">
        <v>83</v>
      </c>
      <c r="D33" s="67" t="s">
        <v>15</v>
      </c>
      <c r="E33" s="65" t="s">
        <v>418</v>
      </c>
    </row>
    <row r="34" spans="1:15" ht="38.25">
      <c r="A34" s="60">
        <v>29</v>
      </c>
      <c r="B34" s="65" t="s">
        <v>419</v>
      </c>
      <c r="C34" s="62">
        <v>83</v>
      </c>
      <c r="D34" s="67" t="s">
        <v>15</v>
      </c>
      <c r="E34" s="65" t="s">
        <v>420</v>
      </c>
    </row>
    <row r="35" spans="1:15" ht="15">
      <c r="A35" s="60">
        <v>30</v>
      </c>
      <c r="B35" s="65" t="s">
        <v>421</v>
      </c>
      <c r="C35" s="66">
        <v>83</v>
      </c>
      <c r="D35" s="67" t="s">
        <v>15</v>
      </c>
      <c r="E35" s="65" t="s">
        <v>422</v>
      </c>
    </row>
    <row r="36" spans="1:15" ht="25.5">
      <c r="A36" s="60">
        <v>31</v>
      </c>
      <c r="B36" s="65" t="s">
        <v>423</v>
      </c>
      <c r="C36" s="62">
        <v>83</v>
      </c>
      <c r="D36" s="67" t="s">
        <v>15</v>
      </c>
      <c r="E36" s="65" t="s">
        <v>424</v>
      </c>
    </row>
    <row r="37" spans="1:15" ht="15">
      <c r="A37" s="60">
        <v>32</v>
      </c>
      <c r="B37" s="65" t="s">
        <v>425</v>
      </c>
      <c r="C37" s="66">
        <v>83</v>
      </c>
      <c r="D37" s="67" t="s">
        <v>15</v>
      </c>
      <c r="E37" s="65" t="s">
        <v>426</v>
      </c>
    </row>
    <row r="38" spans="1:15" ht="15">
      <c r="A38" s="60">
        <v>33</v>
      </c>
      <c r="B38" s="65" t="s">
        <v>427</v>
      </c>
      <c r="C38" s="62">
        <v>83</v>
      </c>
      <c r="D38" s="67" t="s">
        <v>428</v>
      </c>
      <c r="E38" s="65" t="s">
        <v>429</v>
      </c>
    </row>
    <row r="39" spans="1:15" ht="15">
      <c r="A39" s="60">
        <v>34</v>
      </c>
      <c r="B39" s="65" t="s">
        <v>430</v>
      </c>
      <c r="C39" s="66">
        <v>83</v>
      </c>
      <c r="D39" s="67" t="s">
        <v>428</v>
      </c>
      <c r="E39" s="65" t="s">
        <v>429</v>
      </c>
    </row>
    <row r="40" spans="1:15" ht="25.5">
      <c r="A40" s="60">
        <v>35</v>
      </c>
      <c r="B40" s="65" t="s">
        <v>431</v>
      </c>
      <c r="C40" s="62">
        <v>31</v>
      </c>
      <c r="D40" s="67" t="s">
        <v>15</v>
      </c>
      <c r="E40" s="65" t="s">
        <v>432</v>
      </c>
    </row>
    <row r="41" spans="1:15" ht="25.5">
      <c r="A41" s="60">
        <v>36</v>
      </c>
      <c r="B41" s="65" t="s">
        <v>433</v>
      </c>
      <c r="C41" s="66">
        <v>31</v>
      </c>
      <c r="D41" s="67" t="s">
        <v>15</v>
      </c>
      <c r="E41" s="65" t="s">
        <v>434</v>
      </c>
    </row>
    <row r="42" spans="1:15" ht="51">
      <c r="A42" s="60">
        <v>37</v>
      </c>
      <c r="B42" s="65" t="s">
        <v>435</v>
      </c>
      <c r="C42" s="62">
        <v>83</v>
      </c>
      <c r="D42" s="67" t="s">
        <v>15</v>
      </c>
      <c r="E42" s="65" t="s">
        <v>436</v>
      </c>
      <c r="O42" s="71"/>
    </row>
    <row r="43" spans="1:15" ht="41.25" customHeight="1">
      <c r="A43" s="60">
        <v>38</v>
      </c>
      <c r="B43" s="65" t="s">
        <v>437</v>
      </c>
      <c r="C43" s="66">
        <v>66</v>
      </c>
      <c r="D43" s="67" t="s">
        <v>15</v>
      </c>
      <c r="E43" s="61" t="s">
        <v>438</v>
      </c>
      <c r="O43" s="71"/>
    </row>
    <row r="44" spans="1:15" ht="38.25">
      <c r="A44" s="60">
        <v>39</v>
      </c>
      <c r="B44" s="65" t="s">
        <v>439</v>
      </c>
      <c r="C44" s="62">
        <v>83</v>
      </c>
      <c r="D44" s="67" t="s">
        <v>15</v>
      </c>
      <c r="E44" s="65" t="s">
        <v>440</v>
      </c>
    </row>
    <row r="45" spans="1:15" ht="38.25" customHeight="1">
      <c r="A45" s="60">
        <v>40</v>
      </c>
      <c r="B45" s="65" t="s">
        <v>441</v>
      </c>
      <c r="C45" s="66">
        <v>83</v>
      </c>
      <c r="D45" s="67" t="s">
        <v>15</v>
      </c>
      <c r="E45" s="61" t="s">
        <v>442</v>
      </c>
    </row>
    <row r="46" spans="1:15" ht="51">
      <c r="A46" s="60">
        <v>41</v>
      </c>
      <c r="B46" s="65" t="s">
        <v>443</v>
      </c>
      <c r="C46" s="62">
        <v>83</v>
      </c>
      <c r="D46" s="67" t="s">
        <v>15</v>
      </c>
      <c r="E46" s="72" t="s">
        <v>444</v>
      </c>
    </row>
    <row r="47" spans="1:15" ht="15">
      <c r="A47" s="60">
        <v>42</v>
      </c>
      <c r="B47" s="65" t="s">
        <v>445</v>
      </c>
      <c r="C47" s="66">
        <v>83</v>
      </c>
      <c r="D47" s="67" t="s">
        <v>15</v>
      </c>
      <c r="E47" s="65" t="s">
        <v>446</v>
      </c>
    </row>
    <row r="48" spans="1:15" ht="25.5">
      <c r="A48" s="60">
        <v>43</v>
      </c>
      <c r="B48" s="65" t="s">
        <v>447</v>
      </c>
      <c r="C48" s="62">
        <v>72</v>
      </c>
      <c r="D48" s="67" t="s">
        <v>15</v>
      </c>
      <c r="E48" s="65" t="s">
        <v>448</v>
      </c>
    </row>
    <row r="49" spans="1:9" ht="38.25">
      <c r="A49" s="60">
        <v>44</v>
      </c>
      <c r="B49" s="65" t="s">
        <v>449</v>
      </c>
      <c r="C49" s="66">
        <v>67</v>
      </c>
      <c r="D49" s="67" t="s">
        <v>15</v>
      </c>
      <c r="E49" s="65" t="s">
        <v>450</v>
      </c>
    </row>
    <row r="50" spans="1:9" ht="15">
      <c r="A50" s="60">
        <v>45</v>
      </c>
      <c r="B50" s="65" t="s">
        <v>451</v>
      </c>
      <c r="C50" s="62">
        <v>83</v>
      </c>
      <c r="D50" s="67" t="s">
        <v>15</v>
      </c>
      <c r="E50" s="73" t="s">
        <v>452</v>
      </c>
    </row>
    <row r="51" spans="1:9" ht="25.5">
      <c r="A51" s="60">
        <v>46</v>
      </c>
      <c r="B51" s="65" t="s">
        <v>453</v>
      </c>
      <c r="C51" s="66">
        <v>83</v>
      </c>
      <c r="D51" s="67" t="s">
        <v>15</v>
      </c>
      <c r="E51" s="65" t="s">
        <v>454</v>
      </c>
    </row>
    <row r="52" spans="1:9">
      <c r="A52" s="1" t="s">
        <v>455</v>
      </c>
      <c r="B52" s="1" t="s">
        <v>456</v>
      </c>
      <c r="E52" s="74"/>
    </row>
    <row r="61" spans="1:9">
      <c r="I61" s="75"/>
    </row>
    <row r="62" spans="1:9">
      <c r="I62" s="75"/>
    </row>
  </sheetData>
  <mergeCells count="1">
    <mergeCell ref="A3:E3"/>
  </mergeCells>
  <pageMargins left="0.19652777777777802" right="0.19652777777777802" top="0.19652777777777802" bottom="0.19652777777777802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BreakPreview" zoomScale="80" zoomScaleSheetLayoutView="80" workbookViewId="0">
      <selection activeCell="B4" sqref="B4:J4"/>
    </sheetView>
  </sheetViews>
  <sheetFormatPr defaultRowHeight="12.75"/>
  <cols>
    <col min="1" max="1" width="8" customWidth="1"/>
    <col min="2" max="2" width="82.42578125" customWidth="1"/>
    <col min="3" max="3" width="7.140625" customWidth="1"/>
    <col min="4" max="4" width="5.7109375" customWidth="1"/>
    <col min="5" max="5" width="12.140625" customWidth="1"/>
    <col min="6" max="7" width="12.42578125" bestFit="1" customWidth="1"/>
    <col min="8" max="8" width="12.42578125" customWidth="1"/>
    <col min="9" max="9" width="9.140625" customWidth="1"/>
    <col min="10" max="10" width="7.85546875" customWidth="1"/>
  </cols>
  <sheetData>
    <row r="1" spans="1:12" ht="25.5" customHeight="1">
      <c r="A1" s="30"/>
      <c r="B1" s="76" t="s">
        <v>457</v>
      </c>
      <c r="C1" s="76"/>
      <c r="D1" s="76"/>
      <c r="E1" s="76"/>
      <c r="F1" s="76"/>
      <c r="G1" s="76"/>
      <c r="H1" s="76"/>
      <c r="I1" s="76"/>
      <c r="J1" s="76"/>
      <c r="K1" s="30"/>
      <c r="L1" s="30"/>
    </row>
    <row r="2" spans="1:12" ht="36" customHeight="1">
      <c r="A2" s="30"/>
      <c r="B2" s="163" t="s">
        <v>629</v>
      </c>
      <c r="C2" s="163"/>
      <c r="D2" s="163"/>
      <c r="E2" s="163"/>
      <c r="F2" s="163"/>
      <c r="G2" s="163"/>
      <c r="H2" s="163"/>
      <c r="I2" s="163"/>
      <c r="J2" s="163"/>
      <c r="K2" s="77"/>
      <c r="L2" s="77"/>
    </row>
    <row r="3" spans="1:12" ht="18.75" customHeight="1">
      <c r="A3" s="30"/>
      <c r="B3" s="163" t="s">
        <v>807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30.25" customHeight="1">
      <c r="A4" s="30" t="s">
        <v>458</v>
      </c>
      <c r="B4" s="164" t="s">
        <v>459</v>
      </c>
      <c r="C4" s="164"/>
      <c r="D4" s="164"/>
      <c r="E4" s="164"/>
      <c r="F4" s="164"/>
      <c r="G4" s="164"/>
      <c r="H4" s="164"/>
      <c r="I4" s="164"/>
      <c r="J4" s="164"/>
      <c r="K4" s="30"/>
      <c r="L4" s="30"/>
    </row>
    <row r="5" spans="1:12" ht="13.5" customHeight="1">
      <c r="A5" s="154" t="s">
        <v>2</v>
      </c>
      <c r="B5" s="155" t="s">
        <v>3</v>
      </c>
      <c r="C5" s="156" t="s">
        <v>4</v>
      </c>
      <c r="D5" s="156" t="s">
        <v>5</v>
      </c>
      <c r="E5" s="157" t="s">
        <v>6</v>
      </c>
      <c r="F5" s="157"/>
      <c r="G5" s="157"/>
      <c r="H5" s="165" t="s">
        <v>804</v>
      </c>
      <c r="I5" s="166" t="s">
        <v>8</v>
      </c>
      <c r="J5" s="166" t="s">
        <v>9</v>
      </c>
      <c r="K5" s="1"/>
    </row>
    <row r="6" spans="1:12" ht="13.5" customHeight="1">
      <c r="A6" s="154"/>
      <c r="B6" s="155"/>
      <c r="C6" s="156"/>
      <c r="D6" s="156"/>
      <c r="E6" s="158"/>
      <c r="F6" s="158"/>
      <c r="G6" s="158"/>
      <c r="H6" s="165"/>
      <c r="I6" s="166"/>
      <c r="J6" s="166"/>
      <c r="K6" s="1"/>
    </row>
    <row r="7" spans="1:12" ht="13.5" customHeight="1">
      <c r="A7" s="154"/>
      <c r="B7" s="155"/>
      <c r="C7" s="156"/>
      <c r="D7" s="156"/>
      <c r="E7" s="159" t="s">
        <v>10</v>
      </c>
      <c r="F7" s="159" t="s">
        <v>11</v>
      </c>
      <c r="G7" s="159" t="s">
        <v>12</v>
      </c>
      <c r="H7" s="165"/>
      <c r="I7" s="166"/>
      <c r="J7" s="166"/>
      <c r="K7" s="1"/>
    </row>
    <row r="8" spans="1:12" ht="13.5" customHeight="1">
      <c r="A8" s="154"/>
      <c r="B8" s="155"/>
      <c r="C8" s="156"/>
      <c r="D8" s="156"/>
      <c r="E8" s="159"/>
      <c r="F8" s="159"/>
      <c r="G8" s="159"/>
      <c r="H8" s="165"/>
      <c r="I8" s="166"/>
      <c r="J8" s="166"/>
      <c r="K8" s="1"/>
    </row>
    <row r="9" spans="1:12" ht="86.25" customHeight="1">
      <c r="A9" s="154"/>
      <c r="B9" s="155"/>
      <c r="C9" s="156"/>
      <c r="D9" s="156"/>
      <c r="E9" s="159"/>
      <c r="F9" s="159"/>
      <c r="G9" s="159"/>
      <c r="H9" s="165"/>
      <c r="I9" s="166"/>
      <c r="J9" s="166"/>
      <c r="K9" s="11"/>
    </row>
    <row r="10" spans="1:12" ht="31.5">
      <c r="A10" s="15">
        <v>1</v>
      </c>
      <c r="B10" s="15" t="s">
        <v>460</v>
      </c>
      <c r="C10" s="15" t="s">
        <v>461</v>
      </c>
      <c r="D10" s="15">
        <v>1</v>
      </c>
      <c r="E10" s="106">
        <f>'Приложение №1 к обоснован НМЦК'!E731</f>
        <v>6931322</v>
      </c>
      <c r="F10" s="106">
        <f>'Приложение №1 к обоснован НМЦК'!F731</f>
        <v>7404861</v>
      </c>
      <c r="G10" s="106">
        <f>'Приложение №1 к обоснован НМЦК'!G731</f>
        <v>8022254.5999999996</v>
      </c>
      <c r="H10" s="106">
        <f>'Приложение №1 к обоснован НМЦК'!H731</f>
        <v>6931322</v>
      </c>
      <c r="I10" s="119">
        <f>STDEVA(E10:G10)</f>
        <v>547044.7848188054</v>
      </c>
      <c r="J10" s="119">
        <f>I10/H10*100</f>
        <v>7.8923585546711781</v>
      </c>
      <c r="K10" s="11"/>
    </row>
    <row r="11" spans="1:12" ht="15.75">
      <c r="A11" s="78"/>
      <c r="B11" s="78"/>
      <c r="C11" s="78"/>
      <c r="D11" s="78"/>
      <c r="E11" s="79"/>
      <c r="F11" s="79"/>
      <c r="G11" s="79"/>
      <c r="H11" s="79"/>
      <c r="I11" s="79"/>
      <c r="J11" s="79"/>
      <c r="K11" s="11"/>
    </row>
    <row r="12" spans="1:12" ht="15.75">
      <c r="A12" s="30"/>
      <c r="B12" s="160" t="s">
        <v>808</v>
      </c>
      <c r="C12" s="160"/>
      <c r="D12" s="160"/>
      <c r="E12" s="160"/>
      <c r="F12" s="160"/>
      <c r="G12" s="160"/>
      <c r="H12" s="160"/>
      <c r="I12" s="160"/>
      <c r="J12" s="160"/>
      <c r="K12" s="30"/>
    </row>
    <row r="13" spans="1:12" ht="15.75">
      <c r="A13" s="80"/>
      <c r="B13" s="160"/>
      <c r="C13" s="160"/>
      <c r="D13" s="160"/>
      <c r="E13" s="160"/>
      <c r="F13" s="160"/>
      <c r="G13" s="160"/>
      <c r="H13" s="160"/>
      <c r="I13" s="160"/>
      <c r="J13" s="160"/>
      <c r="K13" s="81"/>
    </row>
    <row r="14" spans="1:12" ht="15.75">
      <c r="A14" s="80"/>
      <c r="B14" s="161" t="s">
        <v>462</v>
      </c>
      <c r="C14" s="161"/>
      <c r="D14" s="161"/>
      <c r="E14" s="161"/>
      <c r="F14" s="161"/>
      <c r="G14" s="161"/>
      <c r="H14" s="161"/>
      <c r="I14" s="161"/>
      <c r="J14" s="161"/>
      <c r="K14" s="161"/>
    </row>
    <row r="15" spans="1:12" ht="90.75" customHeight="1">
      <c r="A15" s="80"/>
      <c r="B15" s="162" t="s">
        <v>810</v>
      </c>
      <c r="C15" s="162"/>
      <c r="D15" s="162"/>
      <c r="E15" s="162"/>
      <c r="F15" s="162"/>
      <c r="G15" s="162"/>
      <c r="H15" s="162"/>
      <c r="I15" s="162"/>
      <c r="J15" s="162"/>
      <c r="K15" s="167"/>
    </row>
    <row r="16" spans="1:12" ht="15.75">
      <c r="A16" s="78"/>
      <c r="B16" s="78"/>
      <c r="C16" s="78"/>
      <c r="D16" s="78"/>
      <c r="E16" s="79"/>
      <c r="F16" s="79"/>
      <c r="G16" s="79"/>
      <c r="H16" s="79"/>
      <c r="I16" s="79"/>
      <c r="J16" s="79"/>
      <c r="K16" s="11"/>
    </row>
    <row r="17" spans="1:11" ht="15.75">
      <c r="A17" s="78"/>
      <c r="B17" s="78"/>
      <c r="C17" s="78"/>
      <c r="D17" s="78"/>
      <c r="E17" s="79"/>
      <c r="F17" s="79"/>
      <c r="G17" s="79"/>
      <c r="H17" s="79"/>
      <c r="I17" s="79"/>
      <c r="J17" s="79"/>
      <c r="K17" s="11"/>
    </row>
    <row r="18" spans="1:11" ht="15.75">
      <c r="A18" s="78"/>
      <c r="B18" s="78"/>
      <c r="C18" s="78"/>
      <c r="D18" s="78"/>
      <c r="E18" s="79"/>
      <c r="F18" s="79"/>
      <c r="G18" s="79"/>
      <c r="H18" s="79"/>
      <c r="I18" s="79"/>
      <c r="J18" s="79"/>
      <c r="K18" s="11"/>
    </row>
    <row r="19" spans="1:11" ht="15.75">
      <c r="A19" s="78"/>
      <c r="B19" s="78"/>
      <c r="C19" s="78"/>
      <c r="D19" s="78"/>
      <c r="E19" s="79"/>
      <c r="F19" s="79"/>
      <c r="G19" s="79"/>
      <c r="H19" s="79"/>
      <c r="I19" s="79"/>
      <c r="J19" s="79"/>
      <c r="K19" s="11"/>
    </row>
    <row r="20" spans="1:11" ht="15.75">
      <c r="A20" s="78"/>
      <c r="B20" s="78"/>
      <c r="C20" s="78"/>
      <c r="D20" s="78"/>
      <c r="E20" s="79"/>
      <c r="F20" s="79"/>
      <c r="G20" s="79"/>
      <c r="H20" s="79"/>
      <c r="I20" s="79"/>
      <c r="J20" s="79"/>
      <c r="K20" s="11"/>
    </row>
    <row r="21" spans="1:11" ht="15.75">
      <c r="A21" s="78"/>
      <c r="B21" s="78"/>
      <c r="C21" s="78"/>
      <c r="D21" s="78"/>
      <c r="E21" s="79"/>
      <c r="F21" s="79"/>
      <c r="G21" s="79"/>
      <c r="H21" s="79"/>
      <c r="I21" s="79"/>
      <c r="J21" s="79"/>
      <c r="K21" s="11"/>
    </row>
    <row r="22" spans="1:11" ht="15.75">
      <c r="A22" s="78"/>
      <c r="B22" s="78"/>
      <c r="C22" s="78"/>
      <c r="D22" s="78"/>
      <c r="E22" s="79"/>
      <c r="F22" s="79"/>
      <c r="G22" s="79"/>
      <c r="H22" s="79"/>
      <c r="I22" s="79"/>
      <c r="J22" s="79"/>
      <c r="K22" s="11"/>
    </row>
    <row r="23" spans="1:11" ht="15.75">
      <c r="A23" s="78"/>
      <c r="B23" s="78"/>
      <c r="C23" s="78"/>
      <c r="D23" s="78"/>
      <c r="E23" s="79"/>
      <c r="F23" s="79"/>
      <c r="G23" s="79"/>
      <c r="H23" s="79"/>
      <c r="I23" s="79"/>
      <c r="J23" s="79"/>
      <c r="K23" s="11"/>
    </row>
    <row r="24" spans="1:11" ht="15.75">
      <c r="A24" s="78"/>
      <c r="B24" s="78"/>
      <c r="C24" s="78"/>
      <c r="D24" s="78"/>
      <c r="E24" s="79"/>
      <c r="F24" s="79"/>
      <c r="G24" s="79"/>
      <c r="H24" s="79"/>
      <c r="I24" s="79"/>
      <c r="J24" s="79"/>
      <c r="K24" s="11"/>
    </row>
    <row r="25" spans="1:11" ht="15.75">
      <c r="A25" s="78"/>
      <c r="B25" s="78"/>
      <c r="C25" s="78"/>
      <c r="D25" s="78"/>
      <c r="E25" s="79"/>
      <c r="F25" s="79"/>
      <c r="G25" s="79"/>
      <c r="H25" s="79"/>
      <c r="I25" s="79"/>
      <c r="J25" s="79"/>
      <c r="K25" s="11"/>
    </row>
    <row r="26" spans="1:11" ht="15.75">
      <c r="A26" s="78"/>
      <c r="B26" s="78"/>
      <c r="C26" s="78"/>
      <c r="D26" s="78"/>
      <c r="E26" s="79"/>
      <c r="F26" s="79"/>
      <c r="G26" s="79"/>
      <c r="H26" s="79"/>
      <c r="I26" s="79"/>
      <c r="J26" s="79"/>
      <c r="K26" s="11"/>
    </row>
    <row r="27" spans="1:11" ht="15.75">
      <c r="A27" s="78"/>
      <c r="B27" s="78"/>
      <c r="C27" s="78"/>
      <c r="D27" s="78"/>
      <c r="E27" s="79"/>
      <c r="F27" s="79"/>
      <c r="G27" s="79"/>
      <c r="H27" s="79"/>
      <c r="I27" s="79"/>
      <c r="J27" s="79"/>
      <c r="K27" s="11"/>
    </row>
    <row r="28" spans="1:11" ht="15.75">
      <c r="A28" s="78"/>
      <c r="B28" s="78"/>
      <c r="C28" s="78"/>
      <c r="D28" s="78"/>
      <c r="E28" s="79"/>
      <c r="F28" s="79"/>
      <c r="G28" s="79"/>
      <c r="H28" s="79"/>
      <c r="I28" s="79"/>
      <c r="J28" s="79"/>
      <c r="K28" s="11"/>
    </row>
    <row r="29" spans="1:11" ht="15.75">
      <c r="A29" s="78"/>
      <c r="B29" s="78"/>
      <c r="C29" s="78"/>
      <c r="D29" s="78"/>
      <c r="E29" s="79"/>
      <c r="F29" s="79"/>
      <c r="G29" s="79"/>
      <c r="H29" s="79"/>
      <c r="I29" s="79"/>
      <c r="J29" s="79"/>
      <c r="K29" s="11"/>
    </row>
    <row r="30" spans="1:11" ht="15.75">
      <c r="A30" s="78"/>
      <c r="B30" s="78"/>
      <c r="C30" s="78"/>
      <c r="D30" s="78"/>
      <c r="E30" s="79"/>
      <c r="F30" s="79"/>
      <c r="G30" s="79"/>
      <c r="H30" s="79"/>
      <c r="I30" s="79"/>
      <c r="J30" s="79"/>
      <c r="K30" s="11"/>
    </row>
    <row r="31" spans="1:11" ht="15.75">
      <c r="A31" s="78"/>
      <c r="B31" s="78"/>
      <c r="C31" s="78"/>
      <c r="D31" s="78"/>
      <c r="E31" s="79"/>
      <c r="F31" s="79"/>
      <c r="G31" s="79"/>
      <c r="H31" s="79"/>
      <c r="I31" s="79"/>
      <c r="J31" s="79"/>
      <c r="K31" s="11"/>
    </row>
    <row r="33" spans="1:10" ht="270" customHeight="1">
      <c r="A33" s="9"/>
      <c r="B33" s="9"/>
      <c r="C33" s="9"/>
      <c r="D33" s="9"/>
      <c r="E33" s="9"/>
      <c r="F33" s="9"/>
      <c r="G33" s="9"/>
      <c r="H33" s="9"/>
      <c r="I33" s="9"/>
      <c r="J33" s="9"/>
    </row>
  </sheetData>
  <mergeCells count="17">
    <mergeCell ref="B12:J13"/>
    <mergeCell ref="B14:K14"/>
    <mergeCell ref="B2:J2"/>
    <mergeCell ref="B3:L3"/>
    <mergeCell ref="B4:J4"/>
    <mergeCell ref="H5:H9"/>
    <mergeCell ref="I5:I9"/>
    <mergeCell ref="J5:J9"/>
    <mergeCell ref="B15:J15"/>
    <mergeCell ref="A5:A9"/>
    <mergeCell ref="B5:B9"/>
    <mergeCell ref="C5:C9"/>
    <mergeCell ref="D5:D9"/>
    <mergeCell ref="E5:G6"/>
    <mergeCell ref="E7:E9"/>
    <mergeCell ref="F7:F9"/>
    <mergeCell ref="G7:G9"/>
  </mergeCells>
  <pageMargins left="0.7" right="0.7" top="0.75" bottom="0.75" header="0.3" footer="0.3"/>
  <pageSetup paperSize="9" scale="5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№1 к обоснован НМЦК</vt:lpstr>
      <vt:lpstr>тех задание </vt:lpstr>
      <vt:lpstr>Обоснование НМЦК</vt:lpstr>
      <vt:lpstr>'Обоснование НМЦК'!Область_печати</vt:lpstr>
      <vt:lpstr>'Приложение №1 к обоснован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</dc:creator>
  <cp:lastModifiedBy>Мяличкина Наталья Валентиновна</cp:lastModifiedBy>
  <cp:revision>10</cp:revision>
  <cp:lastPrinted>2026-07-29T10:21:30Z</cp:lastPrinted>
  <dcterms:created xsi:type="dcterms:W3CDTF">2014-01-23T12:54:27Z</dcterms:created>
  <dcterms:modified xsi:type="dcterms:W3CDTF">2026-07-29T10:22:16Z</dcterms:modified>
  <dc:language>ru-RU</dc:language>
</cp:coreProperties>
</file>