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ОГНЕТУШ\"/>
    </mc:Choice>
  </mc:AlternateContent>
  <xr:revisionPtr revIDLastSave="0" documentId="8_{23CA3689-7158-4E6A-8FDA-8731889EB689}" xr6:coauthVersionLast="41" xr6:coauthVersionMax="41" xr10:uidLastSave="{00000000-0000-0000-0000-000000000000}"/>
  <bookViews>
    <workbookView xWindow="-120" yWindow="-120" windowWidth="29040" windowHeight="15840" xr2:uid="{C48F75C9-A8D7-4663-AF6E-5FE83F38EAF4}"/>
  </bookViews>
  <sheets>
    <sheet name="НМЦК 3" sheetId="2" r:id="rId1"/>
    <sheet name="Лист1" sheetId="1" r:id="rId2"/>
  </sheets>
  <definedNames>
    <definedName name="_xlnm.Print_Area" localSheetId="0">'НМЦК 3'!$A$1:$O$18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H14" i="2"/>
  <c r="O14" i="2" s="1"/>
  <c r="O15" i="2" s="1"/>
  <c r="G17" i="2" s="1"/>
  <c r="B14" i="2"/>
  <c r="L14" i="2" l="1"/>
</calcChain>
</file>

<file path=xl/sharedStrings.xml><?xml version="1.0" encoding="utf-8"?>
<sst xmlns="http://schemas.openxmlformats.org/spreadsheetml/2006/main" count="39" uniqueCount="39">
  <si>
    <t>ОБОСНОВАНИЕ НАЧАЛЬНОЙ (МАКСИМАЛЬНОЙ) ЦЕНЫ КОНТРАКТА</t>
  </si>
  <si>
    <t>Заказчик</t>
  </si>
  <si>
    <t>Представительство МИД России в г. Санкт-Петербурге</t>
  </si>
  <si>
    <t>Предмет контракта</t>
  </si>
  <si>
    <t>Поставка огнетушителей</t>
  </si>
  <si>
    <t>Основные характеристики</t>
  </si>
  <si>
    <t>Изложены в Описании объекта закупки (Техническом задании)</t>
  </si>
  <si>
    <t>ОКПД2/КТРУ</t>
  </si>
  <si>
    <t>28.29.22.110</t>
  </si>
  <si>
    <t>Используемый метод определения НМЦК с обоснованием</t>
  </si>
  <si>
    <r>
      <t>Для определения начальной (максимальной) цены контракта проведен мониторинг рыночных цен (анализ рынка). На основании ценовых предложений рассчитана начальная (максимальная) цена рассчитана методом сопоставимых рыночных цен (анализа рынка) и определяется по формуле, где:
НМЦК</t>
    </r>
    <r>
      <rPr>
        <vertAlign val="superscript"/>
        <sz val="11"/>
        <rFont val="Times New Roman"/>
        <family val="1"/>
        <charset val="204"/>
      </rPr>
      <t>рын</t>
    </r>
    <r>
      <rPr>
        <sz val="11"/>
        <rFont val="Times New Roman"/>
        <family val="1"/>
        <charset val="204"/>
      </rPr>
      <t xml:space="preserve"> - начальная максимальная цена контракта, определяемая методом сопоставимых рыночных цен (анализа рынка);
V – Объем закупаемых услуг; 
n – Количество значений, используемых в расчете, n=3; 
i – Номер источника ценовой информации; 
Ц</t>
    </r>
    <r>
      <rPr>
        <vertAlign val="subscript"/>
        <sz val="11"/>
        <rFont val="Times New Roman"/>
        <family val="1"/>
        <charset val="204"/>
      </rPr>
      <t>i</t>
    </r>
    <r>
      <rPr>
        <sz val="11"/>
        <rFont val="Times New Roman"/>
        <family val="1"/>
        <charset val="204"/>
      </rPr>
      <t xml:space="preserve"> – цена единицы услуги, предоставленная в источнике с номером i.
</t>
    </r>
  </si>
  <si>
    <t>Дата подготовки обоснования НМЦК</t>
  </si>
  <si>
    <t>№ п/п</t>
  </si>
  <si>
    <t>Наименование товара (работы, услуги)</t>
  </si>
  <si>
    <t>Единица измерения</t>
  </si>
  <si>
    <t>Номер источника ценовой информации (ИЦИ № i) и цена единицы товара, работы, услуги, представленная i-тым ИЦИ (Цi), руб.</t>
  </si>
  <si>
    <t xml:space="preserve">V - количество (объем) закупаемого товара (работы, услуги) </t>
  </si>
  <si>
    <t>Определение однородности совокупности значений выявленных цен</t>
  </si>
  <si>
    <r>
      <t>НМЦК</t>
    </r>
    <r>
      <rPr>
        <vertAlign val="superscript"/>
        <sz val="11"/>
        <rFont val="Times New Roman"/>
        <family val="1"/>
        <charset val="204"/>
      </rPr>
      <t>рын</t>
    </r>
    <r>
      <rPr>
        <sz val="11"/>
        <rFont val="Times New Roman"/>
        <family val="1"/>
        <charset val="204"/>
      </rPr>
      <t>,  руб.</t>
    </r>
  </si>
  <si>
    <t>ИЦИ № 1</t>
  </si>
  <si>
    <t>ИЦИ № 2</t>
  </si>
  <si>
    <t>ИЦИ № 3</t>
  </si>
  <si>
    <t>&lt;Ц&gt; - средн. арифм. величина цены единицы продукции, руб.</t>
  </si>
  <si>
    <t xml:space="preserve">Среднее квадратичное отклонение </t>
  </si>
  <si>
    <t>V - коэф-т вариации, %        (не должен превышать 33 %)</t>
  </si>
  <si>
    <r>
      <t>∑</t>
    </r>
    <r>
      <rPr>
        <vertAlign val="subscript"/>
        <sz val="9"/>
        <color theme="1"/>
        <rFont val="Calibri"/>
        <family val="2"/>
        <charset val="204"/>
        <scheme val="minor"/>
      </rPr>
      <t>ni=1</t>
    </r>
    <r>
      <rPr>
        <sz val="9"/>
        <color theme="1"/>
        <rFont val="Calibri"/>
        <family val="2"/>
        <scheme val="minor"/>
      </rPr>
      <t>(цi-&lt;ц&gt;)</t>
    </r>
    <r>
      <rPr>
        <vertAlign val="superscript"/>
        <sz val="9"/>
        <color theme="1"/>
        <rFont val="Calibri"/>
        <family val="2"/>
        <charset val="204"/>
        <scheme val="minor"/>
      </rPr>
      <t>2</t>
    </r>
    <r>
      <rPr>
        <sz val="9"/>
        <color theme="1"/>
        <rFont val="Calibri"/>
        <family val="2"/>
        <scheme val="minor"/>
      </rPr>
      <t xml:space="preserve">                                                                                                                </t>
    </r>
  </si>
  <si>
    <t xml:space="preserve">σ                                                                                                                   </t>
  </si>
  <si>
    <t>*100</t>
  </si>
  <si>
    <r>
      <t>σ =</t>
    </r>
    <r>
      <rPr>
        <sz val="18"/>
        <rFont val="Times New Roman"/>
        <family val="1"/>
        <charset val="204"/>
      </rPr>
      <t xml:space="preserve">√ </t>
    </r>
  </si>
  <si>
    <r>
      <t>V =</t>
    </r>
    <r>
      <rPr>
        <sz val="18"/>
        <rFont val="Times New Roman"/>
        <family val="1"/>
        <charset val="204"/>
      </rPr>
      <t xml:space="preserve"> </t>
    </r>
  </si>
  <si>
    <t>(гр.4+гр.5+гр.6)/3</t>
  </si>
  <si>
    <t>n - 1</t>
  </si>
  <si>
    <t xml:space="preserve">  &lt;ц&gt;          </t>
  </si>
  <si>
    <t>гр.7 * гр.8</t>
  </si>
  <si>
    <t>Шт</t>
  </si>
  <si>
    <t>ИТОГО:</t>
  </si>
  <si>
    <t xml:space="preserve">Итого: начальная (максимальная) цена контракта (НМЦК): </t>
  </si>
  <si>
    <t>Валюта, используемая для формирования цены контракта и расчетов с поставщиками (исполнителями, подрядчиками), рубль Российской Федерации.</t>
  </si>
  <si>
    <t>(Три тысячи четыреста пятнадцать ) руб. 34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</si>
</sst>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\-#,##0.00\ 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vertAlign val="subscript"/>
      <sz val="9"/>
      <color theme="1"/>
      <name val="Calibri"/>
      <family val="2"/>
      <charset val="204"/>
      <scheme val="minor"/>
    </font>
    <font>
      <vertAlign val="superscript"/>
      <sz val="9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6"/>
      <name val="Calibri"/>
      <family val="2"/>
      <scheme val="minor"/>
    </font>
    <font>
      <sz val="11"/>
      <color theme="6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1" fillId="0" borderId="0" xfId="1"/>
    <xf numFmtId="0" fontId="2" fillId="0" borderId="0" xfId="1" applyFont="1" applyAlignment="1" applyProtection="1">
      <alignment horizontal="center" vertical="top" wrapText="1"/>
      <protection hidden="1"/>
    </xf>
    <xf numFmtId="0" fontId="2" fillId="0" borderId="1" xfId="1" applyFont="1" applyBorder="1" applyAlignment="1" applyProtection="1">
      <alignment horizontal="left" vertical="center" wrapText="1"/>
      <protection hidden="1"/>
    </xf>
    <xf numFmtId="0" fontId="2" fillId="0" borderId="2" xfId="1" applyFont="1" applyBorder="1" applyAlignment="1" applyProtection="1">
      <alignment horizontal="left" vertical="center" wrapText="1"/>
      <protection hidden="1"/>
    </xf>
    <xf numFmtId="0" fontId="2" fillId="0" borderId="3" xfId="1" applyFont="1" applyBorder="1" applyAlignment="1" applyProtection="1">
      <alignment horizontal="left" vertical="center" wrapText="1"/>
      <protection hidden="1"/>
    </xf>
    <xf numFmtId="0" fontId="2" fillId="0" borderId="4" xfId="1" applyFont="1" applyBorder="1" applyAlignment="1" applyProtection="1">
      <alignment horizontal="left" vertical="center" wrapText="1"/>
      <protection hidden="1"/>
    </xf>
    <xf numFmtId="0" fontId="3" fillId="0" borderId="2" xfId="1" applyFont="1" applyBorder="1" applyAlignment="1" applyProtection="1">
      <alignment horizontal="left" vertical="center" wrapText="1"/>
      <protection hidden="1"/>
    </xf>
    <xf numFmtId="0" fontId="3" fillId="0" borderId="3" xfId="1" applyFont="1" applyBorder="1" applyAlignment="1" applyProtection="1">
      <alignment horizontal="left" vertical="center" wrapText="1"/>
      <protection hidden="1"/>
    </xf>
    <xf numFmtId="0" fontId="3" fillId="0" borderId="4" xfId="1" applyFont="1" applyBorder="1" applyAlignment="1" applyProtection="1">
      <alignment horizontal="left" vertical="center" wrapText="1"/>
      <protection hidden="1"/>
    </xf>
    <xf numFmtId="0" fontId="4" fillId="0" borderId="1" xfId="1" applyFont="1" applyBorder="1" applyAlignment="1" applyProtection="1">
      <alignment horizontal="left" vertical="center" wrapText="1"/>
      <protection hidden="1"/>
    </xf>
    <xf numFmtId="0" fontId="5" fillId="0" borderId="2" xfId="1" applyFont="1" applyBorder="1" applyAlignment="1" applyProtection="1">
      <alignment horizontal="left" vertical="center" wrapText="1"/>
      <protection hidden="1"/>
    </xf>
    <xf numFmtId="0" fontId="5" fillId="0" borderId="3" xfId="1" applyFont="1" applyBorder="1" applyAlignment="1" applyProtection="1">
      <alignment horizontal="left" vertical="center" wrapText="1"/>
      <protection hidden="1"/>
    </xf>
    <xf numFmtId="0" fontId="5" fillId="0" borderId="4" xfId="1" applyFont="1" applyBorder="1" applyAlignment="1" applyProtection="1">
      <alignment horizontal="left" vertical="center" wrapText="1"/>
      <protection hidden="1"/>
    </xf>
    <xf numFmtId="0" fontId="3" fillId="0" borderId="2" xfId="1" applyFont="1" applyBorder="1" applyAlignment="1" applyProtection="1">
      <alignment horizontal="left" vertical="top" wrapText="1"/>
      <protection hidden="1"/>
    </xf>
    <xf numFmtId="0" fontId="3" fillId="0" borderId="3" xfId="1" applyFont="1" applyBorder="1" applyAlignment="1" applyProtection="1">
      <alignment horizontal="left" vertical="top" wrapText="1"/>
      <protection hidden="1"/>
    </xf>
    <xf numFmtId="0" fontId="3" fillId="0" borderId="4" xfId="1" applyFont="1" applyBorder="1" applyAlignment="1" applyProtection="1">
      <alignment horizontal="left" vertical="top" wrapText="1"/>
      <protection hidden="1"/>
    </xf>
    <xf numFmtId="0" fontId="8" fillId="0" borderId="1" xfId="1" applyFont="1" applyBorder="1" applyAlignment="1" applyProtection="1">
      <alignment horizontal="left" vertical="center" wrapText="1"/>
      <protection hidden="1"/>
    </xf>
    <xf numFmtId="14" fontId="3" fillId="0" borderId="2" xfId="1" applyNumberFormat="1" applyFont="1" applyBorder="1" applyAlignment="1" applyProtection="1">
      <alignment horizontal="left" vertical="center" wrapText="1"/>
      <protection hidden="1"/>
    </xf>
    <xf numFmtId="14" fontId="3" fillId="0" borderId="3" xfId="1" applyNumberFormat="1" applyFont="1" applyBorder="1" applyAlignment="1" applyProtection="1">
      <alignment vertical="center" wrapText="1"/>
      <protection hidden="1"/>
    </xf>
    <xf numFmtId="14" fontId="3" fillId="0" borderId="4" xfId="1" applyNumberFormat="1" applyFont="1" applyBorder="1" applyAlignment="1" applyProtection="1">
      <alignment vertical="center" wrapText="1"/>
      <protection hidden="1"/>
    </xf>
    <xf numFmtId="0" fontId="3" fillId="0" borderId="5" xfId="1" applyFont="1" applyBorder="1" applyAlignment="1" applyProtection="1">
      <alignment horizontal="center" vertical="center" wrapText="1"/>
      <protection hidden="1"/>
    </xf>
    <xf numFmtId="0" fontId="3" fillId="0" borderId="6" xfId="1" applyFont="1" applyBorder="1" applyAlignment="1" applyProtection="1">
      <alignment horizontal="center" vertical="center" wrapText="1"/>
      <protection hidden="1"/>
    </xf>
    <xf numFmtId="0" fontId="3" fillId="0" borderId="7" xfId="1" applyFont="1" applyBorder="1" applyAlignment="1" applyProtection="1">
      <alignment horizontal="center" vertical="center" wrapText="1"/>
      <protection hidden="1"/>
    </xf>
    <xf numFmtId="165" fontId="3" fillId="0" borderId="5" xfId="1" applyNumberFormat="1" applyFont="1" applyBorder="1" applyAlignment="1">
      <alignment horizontal="center" vertical="center" wrapText="1" shrinkToFit="1"/>
    </xf>
    <xf numFmtId="165" fontId="3" fillId="0" borderId="2" xfId="1" applyNumberFormat="1" applyFont="1" applyBorder="1" applyAlignment="1">
      <alignment horizontal="center" vertical="center" wrapText="1" shrinkToFit="1"/>
    </xf>
    <xf numFmtId="165" fontId="3" fillId="0" borderId="3" xfId="1" applyNumberFormat="1" applyFont="1" applyBorder="1" applyAlignment="1">
      <alignment horizontal="center" vertical="center" wrapText="1" shrinkToFit="1"/>
    </xf>
    <xf numFmtId="165" fontId="3" fillId="0" borderId="4" xfId="1" applyNumberFormat="1" applyFont="1" applyBorder="1" applyAlignment="1">
      <alignment horizontal="center" vertical="center" wrapText="1" shrinkToFit="1"/>
    </xf>
    <xf numFmtId="0" fontId="3" fillId="0" borderId="2" xfId="1" applyFont="1" applyBorder="1" applyAlignment="1" applyProtection="1">
      <alignment horizontal="center" vertical="center" wrapText="1"/>
      <protection hidden="1"/>
    </xf>
    <xf numFmtId="0" fontId="3" fillId="0" borderId="3" xfId="1" applyFont="1" applyBorder="1" applyAlignment="1" applyProtection="1">
      <alignment horizontal="center" vertical="center" wrapText="1"/>
      <protection hidden="1"/>
    </xf>
    <xf numFmtId="0" fontId="3" fillId="0" borderId="4" xfId="1" applyFont="1" applyBorder="1" applyAlignment="1" applyProtection="1">
      <alignment horizontal="center" vertical="center" wrapText="1"/>
      <protection hidden="1"/>
    </xf>
    <xf numFmtId="0" fontId="3" fillId="0" borderId="1" xfId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center" vertical="center" wrapText="1"/>
      <protection hidden="1"/>
    </xf>
    <xf numFmtId="0" fontId="3" fillId="0" borderId="9" xfId="1" applyFont="1" applyBorder="1" applyAlignment="1" applyProtection="1">
      <alignment horizontal="center" vertical="center" wrapText="1"/>
      <protection hidden="1"/>
    </xf>
    <xf numFmtId="0" fontId="3" fillId="0" borderId="10" xfId="1" applyFont="1" applyBorder="1" applyAlignment="1" applyProtection="1">
      <alignment horizontal="center" vertical="center" wrapText="1"/>
      <protection hidden="1"/>
    </xf>
    <xf numFmtId="165" fontId="3" fillId="0" borderId="8" xfId="1" applyNumberFormat="1" applyFont="1" applyBorder="1" applyAlignment="1">
      <alignment horizontal="center" vertical="center" wrapText="1" shrinkToFit="1"/>
    </xf>
    <xf numFmtId="165" fontId="3" fillId="0" borderId="5" xfId="1" applyNumberFormat="1" applyFont="1" applyBorder="1" applyAlignment="1" applyProtection="1">
      <alignment horizontal="center" vertical="center" wrapText="1"/>
      <protection locked="0"/>
    </xf>
    <xf numFmtId="0" fontId="3" fillId="0" borderId="6" xfId="1" applyFont="1" applyBorder="1" applyAlignment="1" applyProtection="1">
      <alignment horizontal="center" vertical="top" wrapText="1"/>
      <protection hidden="1"/>
    </xf>
    <xf numFmtId="0" fontId="3" fillId="0" borderId="7" xfId="1" applyFont="1" applyBorder="1" applyAlignment="1" applyProtection="1">
      <alignment horizontal="center" vertical="top" wrapText="1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5" xfId="1" applyFont="1" applyBorder="1" applyAlignment="1" applyProtection="1">
      <alignment horizontal="center" vertical="center"/>
      <protection hidden="1"/>
    </xf>
    <xf numFmtId="165" fontId="3" fillId="0" borderId="8" xfId="1" applyNumberFormat="1" applyFont="1" applyBorder="1" applyAlignment="1" applyProtection="1">
      <alignment horizontal="center" vertical="center" wrapText="1"/>
      <protection locked="0"/>
    </xf>
    <xf numFmtId="0" fontId="9" fillId="0" borderId="0" xfId="1" applyFont="1" applyAlignment="1">
      <alignment wrapText="1"/>
    </xf>
    <xf numFmtId="0" fontId="10" fillId="0" borderId="10" xfId="1" applyFont="1" applyBorder="1" applyAlignment="1">
      <alignment horizontal="center" vertical="center" wrapText="1"/>
    </xf>
    <xf numFmtId="0" fontId="9" fillId="0" borderId="9" xfId="1" applyFont="1" applyBorder="1" applyAlignment="1">
      <alignment wrapText="1"/>
    </xf>
    <xf numFmtId="0" fontId="10" fillId="0" borderId="0" xfId="1" applyFont="1" applyAlignment="1">
      <alignment horizontal="center" vertical="center" wrapText="1"/>
    </xf>
    <xf numFmtId="0" fontId="1" fillId="0" borderId="10" xfId="1" applyBorder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hidden="1"/>
    </xf>
    <xf numFmtId="0" fontId="3" fillId="0" borderId="9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center" vertical="center" wrapText="1"/>
      <protection hidden="1"/>
    </xf>
    <xf numFmtId="0" fontId="3" fillId="0" borderId="12" xfId="1" applyFont="1" applyBorder="1" applyAlignment="1" applyProtection="1">
      <alignment horizontal="center" vertical="center" wrapText="1"/>
      <protection hidden="1"/>
    </xf>
    <xf numFmtId="165" fontId="3" fillId="0" borderId="14" xfId="1" applyNumberFormat="1" applyFont="1" applyBorder="1" applyAlignment="1">
      <alignment horizontal="center" vertical="center" wrapText="1" shrinkToFit="1"/>
    </xf>
    <xf numFmtId="165" fontId="3" fillId="0" borderId="14" xfId="1" applyNumberFormat="1" applyFont="1" applyBorder="1" applyAlignment="1" applyProtection="1">
      <alignment horizontal="center" vertical="center" wrapText="1"/>
      <protection locked="0"/>
    </xf>
    <xf numFmtId="3" fontId="14" fillId="2" borderId="14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13" xfId="1" applyFont="1" applyBorder="1" applyAlignment="1">
      <alignment vertical="center" wrapText="1"/>
    </xf>
    <xf numFmtId="0" fontId="1" fillId="0" borderId="12" xfId="1" applyBorder="1" applyAlignment="1">
      <alignment horizontal="left" vertical="center"/>
    </xf>
    <xf numFmtId="3" fontId="14" fillId="2" borderId="14" xfId="1" applyNumberFormat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  <protection hidden="1"/>
    </xf>
    <xf numFmtId="0" fontId="3" fillId="2" borderId="4" xfId="1" applyFont="1" applyFill="1" applyBorder="1" applyAlignment="1" applyProtection="1">
      <alignment horizontal="center" vertical="center" wrapText="1"/>
      <protection hidden="1"/>
    </xf>
    <xf numFmtId="3" fontId="3" fillId="2" borderId="1" xfId="1" applyNumberFormat="1" applyFont="1" applyFill="1" applyBorder="1" applyAlignment="1" applyProtection="1">
      <alignment horizontal="center" vertical="center" wrapText="1"/>
      <protection hidden="1"/>
    </xf>
    <xf numFmtId="3" fontId="3" fillId="2" borderId="15" xfId="1" applyNumberFormat="1" applyFont="1" applyFill="1" applyBorder="1" applyAlignment="1" applyProtection="1">
      <alignment horizontal="center" vertical="center" wrapText="1"/>
      <protection locked="0"/>
    </xf>
    <xf numFmtId="3" fontId="3" fillId="2" borderId="14" xfId="1" applyNumberFormat="1" applyFont="1" applyFill="1" applyBorder="1" applyAlignment="1" applyProtection="1">
      <alignment horizontal="center" vertical="center" wrapText="1"/>
      <protection locked="0"/>
    </xf>
    <xf numFmtId="3" fontId="3" fillId="2" borderId="2" xfId="1" applyNumberFormat="1" applyFont="1" applyFill="1" applyBorder="1" applyAlignment="1" applyProtection="1">
      <alignment horizontal="center" vertical="center" wrapText="1"/>
      <protection hidden="1"/>
    </xf>
    <xf numFmtId="3" fontId="3" fillId="2" borderId="4" xfId="1" applyNumberFormat="1" applyFont="1" applyFill="1" applyBorder="1" applyAlignment="1" applyProtection="1">
      <alignment horizontal="center" vertical="center" wrapText="1"/>
      <protection hidden="1"/>
    </xf>
    <xf numFmtId="3" fontId="3" fillId="2" borderId="3" xfId="1" applyNumberFormat="1" applyFont="1" applyFill="1" applyBorder="1" applyAlignment="1" applyProtection="1">
      <alignment horizontal="center" vertical="center" wrapText="1"/>
      <protection hidden="1"/>
    </xf>
    <xf numFmtId="3" fontId="3" fillId="2" borderId="1" xfId="1" applyNumberFormat="1" applyFont="1" applyFill="1" applyBorder="1" applyAlignment="1">
      <alignment horizontal="center" vertical="center"/>
    </xf>
    <xf numFmtId="0" fontId="3" fillId="2" borderId="2" xfId="1" applyFont="1" applyFill="1" applyBorder="1" applyAlignment="1" applyProtection="1">
      <alignment horizontal="left" vertical="center" wrapText="1"/>
      <protection hidden="1"/>
    </xf>
    <xf numFmtId="0" fontId="3" fillId="2" borderId="4" xfId="1" applyFont="1" applyFill="1" applyBorder="1" applyAlignment="1" applyProtection="1">
      <alignment horizontal="left" vertical="center" wrapText="1"/>
      <protection hidden="1"/>
    </xf>
    <xf numFmtId="2" fontId="3" fillId="0" borderId="1" xfId="1" applyNumberFormat="1" applyFont="1" applyBorder="1" applyAlignment="1" applyProtection="1">
      <alignment horizontal="center" vertical="center" shrinkToFit="1"/>
      <protection locked="0"/>
    </xf>
    <xf numFmtId="4" fontId="3" fillId="0" borderId="1" xfId="1" applyNumberFormat="1" applyFont="1" applyBorder="1" applyAlignment="1" applyProtection="1">
      <alignment horizontal="center" vertical="center" shrinkToFit="1"/>
      <protection locked="0"/>
    </xf>
    <xf numFmtId="2" fontId="3" fillId="0" borderId="2" xfId="1" applyNumberFormat="1" applyFont="1" applyBorder="1" applyAlignment="1" applyProtection="1">
      <alignment horizontal="center" vertical="center" shrinkToFit="1"/>
      <protection hidden="1"/>
    </xf>
    <xf numFmtId="2" fontId="3" fillId="0" borderId="4" xfId="1" applyNumberFormat="1" applyFont="1" applyBorder="1" applyAlignment="1" applyProtection="1">
      <alignment horizontal="center" vertical="center" shrinkToFit="1"/>
      <protection hidden="1"/>
    </xf>
    <xf numFmtId="4" fontId="3" fillId="0" borderId="2" xfId="1" applyNumberFormat="1" applyFont="1" applyBorder="1" applyAlignment="1" applyProtection="1">
      <alignment horizontal="center" vertical="center" shrinkToFit="1"/>
      <protection locked="0"/>
    </xf>
    <xf numFmtId="4" fontId="3" fillId="0" borderId="3" xfId="1" applyNumberFormat="1" applyFont="1" applyBorder="1" applyAlignment="1" applyProtection="1">
      <alignment horizontal="center" vertical="center" shrinkToFit="1"/>
      <protection locked="0"/>
    </xf>
    <xf numFmtId="4" fontId="3" fillId="0" borderId="4" xfId="1" applyNumberFormat="1" applyFont="1" applyBorder="1" applyAlignment="1" applyProtection="1">
      <alignment horizontal="center" vertical="center" shrinkToFit="1"/>
      <protection locked="0"/>
    </xf>
    <xf numFmtId="4" fontId="3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right" vertical="center" wrapText="1"/>
      <protection hidden="1"/>
    </xf>
    <xf numFmtId="4" fontId="15" fillId="0" borderId="1" xfId="1" applyNumberFormat="1" applyFont="1" applyBorder="1" applyAlignment="1">
      <alignment horizontal="center" vertical="center"/>
    </xf>
    <xf numFmtId="0" fontId="2" fillId="0" borderId="0" xfId="1" applyFont="1" applyAlignment="1" applyProtection="1">
      <alignment horizontal="right" vertical="center" wrapText="1"/>
      <protection hidden="1"/>
    </xf>
    <xf numFmtId="4" fontId="15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distributed"/>
    </xf>
    <xf numFmtId="4" fontId="4" fillId="0" borderId="0" xfId="1" applyNumberFormat="1" applyFont="1" applyAlignment="1">
      <alignment horizontal="right"/>
    </xf>
    <xf numFmtId="0" fontId="4" fillId="0" borderId="0" xfId="1" applyFont="1"/>
    <xf numFmtId="0" fontId="17" fillId="0" borderId="0" xfId="1" applyFont="1"/>
    <xf numFmtId="0" fontId="18" fillId="0" borderId="0" xfId="1" applyFont="1"/>
    <xf numFmtId="0" fontId="19" fillId="0" borderId="0" xfId="1" applyFont="1"/>
    <xf numFmtId="0" fontId="20" fillId="0" borderId="0" xfId="1" applyFont="1" applyAlignment="1">
      <alignment horizontal="left"/>
    </xf>
    <xf numFmtId="0" fontId="19" fillId="0" borderId="0" xfId="1" applyFont="1" applyAlignment="1">
      <alignment horizontal="center"/>
    </xf>
    <xf numFmtId="4" fontId="1" fillId="0" borderId="0" xfId="1" applyNumberFormat="1"/>
  </cellXfs>
  <cellStyles count="2">
    <cellStyle name="Обычный" xfId="0" builtinId="0"/>
    <cellStyle name="Обычный 2" xfId="1" xr:uid="{22C4E5DF-CAA2-45B3-ABB7-FEC8C969AE95}"/>
  </cellStyles>
  <dxfs count="1"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ED5DC-E03A-4A2F-AD63-DD7F7A24D979}">
  <sheetPr codeName="Лист3"/>
  <dimension ref="A1:Q59"/>
  <sheetViews>
    <sheetView tabSelected="1" view="pageBreakPreview" zoomScaleNormal="100" zoomScaleSheetLayoutView="100" workbookViewId="0">
      <selection activeCell="H17" sqref="H17"/>
    </sheetView>
  </sheetViews>
  <sheetFormatPr defaultRowHeight="15" x14ac:dyDescent="0.25"/>
  <cols>
    <col min="1" max="1" width="6.5703125" style="1" customWidth="1"/>
    <col min="2" max="2" width="16.5703125" style="1" customWidth="1"/>
    <col min="3" max="3" width="8.28515625" style="1" customWidth="1"/>
    <col min="4" max="4" width="13.7109375" style="1" customWidth="1"/>
    <col min="5" max="8" width="11.42578125" style="1" customWidth="1"/>
    <col min="9" max="9" width="9" style="1" customWidth="1"/>
    <col min="10" max="10" width="5.7109375" style="1" customWidth="1"/>
    <col min="11" max="11" width="9" style="1" customWidth="1"/>
    <col min="12" max="12" width="4.140625" style="1" customWidth="1"/>
    <col min="13" max="13" width="6.28515625" style="1" customWidth="1"/>
    <col min="14" max="14" width="5" style="1" customWidth="1"/>
    <col min="15" max="15" width="15.7109375" style="1" customWidth="1"/>
    <col min="16" max="16" width="4.42578125" style="1" customWidth="1"/>
    <col min="17" max="16384" width="9.140625" style="1"/>
  </cols>
  <sheetData>
    <row r="1" spans="1:15" ht="12.7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25">
      <c r="A2" s="3" t="s">
        <v>1</v>
      </c>
      <c r="B2" s="3"/>
      <c r="C2" s="3"/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15" customHeight="1" x14ac:dyDescent="0.25">
      <c r="A3" s="3" t="s">
        <v>3</v>
      </c>
      <c r="B3" s="3"/>
      <c r="C3" s="3"/>
      <c r="D3" s="7" t="s">
        <v>4</v>
      </c>
      <c r="E3" s="8"/>
      <c r="F3" s="8"/>
      <c r="G3" s="8"/>
      <c r="H3" s="8"/>
      <c r="I3" s="8"/>
      <c r="J3" s="8"/>
      <c r="K3" s="8"/>
      <c r="L3" s="8"/>
      <c r="M3" s="8"/>
      <c r="N3" s="8"/>
      <c r="O3" s="9"/>
    </row>
    <row r="4" spans="1:15" ht="15" customHeight="1" x14ac:dyDescent="0.25">
      <c r="A4" s="10" t="s">
        <v>5</v>
      </c>
      <c r="B4" s="10"/>
      <c r="C4" s="10"/>
      <c r="D4" s="11" t="s">
        <v>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</row>
    <row r="5" spans="1:15" ht="16.5" customHeight="1" x14ac:dyDescent="0.25">
      <c r="A5" s="10" t="s">
        <v>7</v>
      </c>
      <c r="B5" s="10"/>
      <c r="C5" s="10"/>
      <c r="D5" s="11" t="s">
        <v>8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3"/>
    </row>
    <row r="6" spans="1:15" ht="124.5" customHeight="1" x14ac:dyDescent="0.25">
      <c r="A6" s="10" t="s">
        <v>9</v>
      </c>
      <c r="B6" s="10"/>
      <c r="C6" s="10"/>
      <c r="D6" s="14" t="s">
        <v>10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6"/>
    </row>
    <row r="7" spans="1:15" ht="17.25" customHeight="1" x14ac:dyDescent="0.25">
      <c r="A7" s="17" t="s">
        <v>11</v>
      </c>
      <c r="B7" s="17"/>
      <c r="C7" s="17"/>
      <c r="D7" s="18">
        <v>46196.480731597221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20"/>
    </row>
    <row r="8" spans="1:15" ht="45.75" customHeight="1" x14ac:dyDescent="0.25">
      <c r="A8" s="21" t="s">
        <v>12</v>
      </c>
      <c r="B8" s="22" t="s">
        <v>13</v>
      </c>
      <c r="C8" s="23"/>
      <c r="D8" s="24" t="s">
        <v>14</v>
      </c>
      <c r="E8" s="25" t="s">
        <v>15</v>
      </c>
      <c r="F8" s="26"/>
      <c r="G8" s="26"/>
      <c r="H8" s="27"/>
      <c r="I8" s="24" t="s">
        <v>16</v>
      </c>
      <c r="J8" s="28" t="s">
        <v>17</v>
      </c>
      <c r="K8" s="29"/>
      <c r="L8" s="29"/>
      <c r="M8" s="29"/>
      <c r="N8" s="30"/>
      <c r="O8" s="31" t="s">
        <v>18</v>
      </c>
    </row>
    <row r="9" spans="1:15" ht="90.75" customHeight="1" x14ac:dyDescent="0.25">
      <c r="A9" s="32"/>
      <c r="B9" s="33"/>
      <c r="C9" s="34"/>
      <c r="D9" s="35"/>
      <c r="E9" s="36" t="s">
        <v>19</v>
      </c>
      <c r="F9" s="36" t="s">
        <v>20</v>
      </c>
      <c r="G9" s="36" t="s">
        <v>21</v>
      </c>
      <c r="H9" s="21" t="s">
        <v>22</v>
      </c>
      <c r="I9" s="35"/>
      <c r="J9" s="37" t="s">
        <v>23</v>
      </c>
      <c r="K9" s="38"/>
      <c r="L9" s="37" t="s">
        <v>24</v>
      </c>
      <c r="M9" s="39"/>
      <c r="N9" s="38"/>
      <c r="O9" s="40"/>
    </row>
    <row r="10" spans="1:15" ht="2.25" customHeight="1" x14ac:dyDescent="0.25">
      <c r="A10" s="32"/>
      <c r="B10" s="33"/>
      <c r="C10" s="34"/>
      <c r="D10" s="35"/>
      <c r="E10" s="41"/>
      <c r="F10" s="41"/>
      <c r="G10" s="41"/>
      <c r="H10" s="32"/>
      <c r="I10" s="35"/>
      <c r="J10" s="42"/>
      <c r="K10" s="43" t="s">
        <v>25</v>
      </c>
      <c r="L10" s="44"/>
      <c r="M10" s="45" t="s">
        <v>26</v>
      </c>
      <c r="N10" s="46" t="s">
        <v>27</v>
      </c>
      <c r="O10" s="47"/>
    </row>
    <row r="11" spans="1:15" ht="24" customHeight="1" x14ac:dyDescent="0.25">
      <c r="A11" s="32"/>
      <c r="B11" s="33"/>
      <c r="C11" s="34"/>
      <c r="D11" s="35"/>
      <c r="E11" s="41"/>
      <c r="F11" s="41"/>
      <c r="G11" s="41"/>
      <c r="H11" s="32"/>
      <c r="I11" s="35"/>
      <c r="J11" s="48" t="s">
        <v>28</v>
      </c>
      <c r="K11" s="49"/>
      <c r="L11" s="48" t="s">
        <v>29</v>
      </c>
      <c r="M11" s="50"/>
      <c r="N11" s="46"/>
      <c r="O11" s="47"/>
    </row>
    <row r="12" spans="1:15" ht="14.25" customHeight="1" x14ac:dyDescent="0.25">
      <c r="A12" s="51"/>
      <c r="B12" s="52"/>
      <c r="C12" s="53"/>
      <c r="D12" s="54"/>
      <c r="E12" s="55"/>
      <c r="F12" s="55"/>
      <c r="G12" s="55"/>
      <c r="H12" s="56" t="s">
        <v>30</v>
      </c>
      <c r="I12" s="54"/>
      <c r="J12" s="57"/>
      <c r="K12" s="58" t="s">
        <v>31</v>
      </c>
      <c r="L12" s="57"/>
      <c r="M12" s="59" t="s">
        <v>32</v>
      </c>
      <c r="N12" s="60"/>
      <c r="O12" s="61" t="s">
        <v>33</v>
      </c>
    </row>
    <row r="13" spans="1:15" ht="14.25" customHeight="1" x14ac:dyDescent="0.25">
      <c r="A13" s="62">
        <v>1</v>
      </c>
      <c r="B13" s="63">
        <v>2</v>
      </c>
      <c r="C13" s="64"/>
      <c r="D13" s="65">
        <v>3</v>
      </c>
      <c r="E13" s="66">
        <v>4</v>
      </c>
      <c r="F13" s="67">
        <v>5</v>
      </c>
      <c r="G13" s="67">
        <v>6</v>
      </c>
      <c r="H13" s="65">
        <v>7</v>
      </c>
      <c r="I13" s="65">
        <v>8</v>
      </c>
      <c r="J13" s="68">
        <v>9</v>
      </c>
      <c r="K13" s="69"/>
      <c r="L13" s="68">
        <v>10</v>
      </c>
      <c r="M13" s="70"/>
      <c r="N13" s="69"/>
      <c r="O13" s="71">
        <v>11</v>
      </c>
    </row>
    <row r="14" spans="1:15" ht="58.5" customHeight="1" x14ac:dyDescent="0.25">
      <c r="A14" s="62">
        <v>1</v>
      </c>
      <c r="B14" s="72" t="str">
        <f>D3</f>
        <v>Поставка огнетушителей</v>
      </c>
      <c r="C14" s="73"/>
      <c r="D14" s="65" t="s">
        <v>34</v>
      </c>
      <c r="E14" s="74">
        <v>2305</v>
      </c>
      <c r="F14" s="74">
        <v>1334</v>
      </c>
      <c r="G14" s="74">
        <v>1484</v>
      </c>
      <c r="H14" s="75">
        <f>ROUND((E14+F14+G14)/3,2)</f>
        <v>1707.67</v>
      </c>
      <c r="I14" s="75">
        <v>2</v>
      </c>
      <c r="J14" s="76">
        <f t="shared" ref="J14" si="0">STDEV(E14:G14)</f>
        <v>522.71438982807138</v>
      </c>
      <c r="K14" s="77"/>
      <c r="L14" s="78">
        <f t="shared" ref="L14" si="1">(J14/(H14)*100)</f>
        <v>30.60980106390997</v>
      </c>
      <c r="M14" s="79"/>
      <c r="N14" s="80"/>
      <c r="O14" s="81">
        <f>ROUND(H14*I14,2)</f>
        <v>3415.34</v>
      </c>
    </row>
    <row r="15" spans="1:15" ht="21.75" customHeight="1" x14ac:dyDescent="0.25">
      <c r="A15" s="82" t="s">
        <v>35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3">
        <f>SUM(O14:O14)</f>
        <v>3415.34</v>
      </c>
    </row>
    <row r="16" spans="1:15" ht="6.75" customHeight="1" x14ac:dyDescent="0.25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5"/>
    </row>
    <row r="17" spans="1:17" ht="15.75" customHeight="1" x14ac:dyDescent="0.25">
      <c r="A17" s="86" t="s">
        <v>36</v>
      </c>
      <c r="B17" s="86"/>
      <c r="C17" s="86"/>
      <c r="D17" s="86"/>
      <c r="E17" s="86"/>
      <c r="F17" s="86"/>
      <c r="G17" s="87">
        <f>O15</f>
        <v>3415.34</v>
      </c>
      <c r="H17" s="88" t="s">
        <v>38</v>
      </c>
      <c r="I17" s="89"/>
      <c r="J17" s="90"/>
      <c r="K17" s="90"/>
      <c r="L17" s="90"/>
      <c r="M17" s="90"/>
      <c r="N17" s="90"/>
      <c r="O17" s="91"/>
    </row>
    <row r="18" spans="1:17" ht="15.75" x14ac:dyDescent="0.25">
      <c r="A18" s="92" t="s">
        <v>37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</row>
    <row r="19" spans="1:17" x14ac:dyDescent="0.25">
      <c r="A19" s="93"/>
      <c r="B19" s="93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</row>
    <row r="20" spans="1:17" x14ac:dyDescent="0.25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</row>
    <row r="21" spans="1:17" x14ac:dyDescent="0.25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</row>
    <row r="22" spans="1:17" x14ac:dyDescent="0.25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</row>
    <row r="23" spans="1:17" x14ac:dyDescent="0.25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</row>
    <row r="24" spans="1:17" x14ac:dyDescent="0.25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</row>
    <row r="25" spans="1:17" x14ac:dyDescent="0.25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</row>
    <row r="26" spans="1:17" s="94" customFormat="1" x14ac:dyDescent="0.2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"/>
      <c r="Q26" s="1"/>
    </row>
    <row r="27" spans="1:17" s="94" customFormat="1" x14ac:dyDescent="0.25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1"/>
      <c r="Q27" s="1"/>
    </row>
    <row r="28" spans="1:17" s="94" customFormat="1" x14ac:dyDescent="0.25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1"/>
      <c r="Q28" s="1"/>
    </row>
    <row r="29" spans="1:17" s="94" customFormat="1" x14ac:dyDescent="0.25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1"/>
      <c r="Q29" s="1"/>
    </row>
    <row r="30" spans="1:17" s="94" customFormat="1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1"/>
      <c r="Q30" s="1"/>
    </row>
    <row r="31" spans="1:17" s="94" customFormat="1" x14ac:dyDescent="0.25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1"/>
      <c r="Q31" s="1"/>
    </row>
    <row r="32" spans="1:17" s="94" customFormat="1" x14ac:dyDescent="0.2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"/>
      <c r="Q32" s="1"/>
    </row>
    <row r="33" spans="1:17" s="94" customFormat="1" x14ac:dyDescent="0.25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1"/>
      <c r="Q33" s="1"/>
    </row>
    <row r="34" spans="1:17" s="94" customFormat="1" x14ac:dyDescent="0.25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1"/>
      <c r="Q34" s="1"/>
    </row>
    <row r="35" spans="1:17" s="94" customFormat="1" x14ac:dyDescent="0.2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"/>
      <c r="Q35" s="1"/>
    </row>
    <row r="36" spans="1:17" s="94" customFormat="1" x14ac:dyDescent="0.25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1"/>
      <c r="Q36" s="1"/>
    </row>
    <row r="37" spans="1:17" s="94" customFormat="1" x14ac:dyDescent="0.25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1"/>
      <c r="Q37" s="1"/>
    </row>
    <row r="38" spans="1:17" s="94" customFormat="1" x14ac:dyDescent="0.25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1"/>
      <c r="Q38" s="1"/>
    </row>
    <row r="39" spans="1:17" s="94" customFormat="1" x14ac:dyDescent="0.25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1"/>
      <c r="Q39" s="1"/>
    </row>
    <row r="40" spans="1:17" s="94" customFormat="1" x14ac:dyDescent="0.25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1"/>
      <c r="Q40" s="1"/>
    </row>
    <row r="41" spans="1:17" s="94" customFormat="1" x14ac:dyDescent="0.25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1"/>
      <c r="Q41" s="1"/>
    </row>
    <row r="42" spans="1:17" s="94" customFormat="1" x14ac:dyDescent="0.25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1"/>
      <c r="Q42" s="1"/>
    </row>
    <row r="43" spans="1:17" s="94" customFormat="1" x14ac:dyDescent="0.25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1"/>
      <c r="Q43" s="1"/>
    </row>
    <row r="44" spans="1:17" s="94" customFormat="1" x14ac:dyDescent="0.25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1"/>
      <c r="Q44" s="1"/>
    </row>
    <row r="45" spans="1:17" s="94" customFormat="1" x14ac:dyDescent="0.25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1"/>
      <c r="Q45" s="1"/>
    </row>
    <row r="46" spans="1:17" s="94" customFormat="1" x14ac:dyDescent="0.25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1"/>
      <c r="Q46" s="1"/>
    </row>
    <row r="47" spans="1:17" s="94" customFormat="1" x14ac:dyDescent="0.25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1"/>
      <c r="Q47" s="1"/>
    </row>
    <row r="48" spans="1:17" s="94" customFormat="1" x14ac:dyDescent="0.25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1"/>
      <c r="Q48" s="1"/>
    </row>
    <row r="49" spans="1:17" s="94" customFormat="1" x14ac:dyDescent="0.25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1"/>
      <c r="Q49" s="1"/>
    </row>
    <row r="50" spans="1:17" s="94" customFormat="1" x14ac:dyDescent="0.25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1"/>
      <c r="Q50" s="1"/>
    </row>
    <row r="51" spans="1:17" s="94" customFormat="1" x14ac:dyDescent="0.25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1"/>
      <c r="Q51" s="1"/>
    </row>
    <row r="52" spans="1:17" s="94" customFormat="1" x14ac:dyDescent="0.25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1"/>
      <c r="Q52" s="1"/>
    </row>
    <row r="53" spans="1:17" s="94" customFormat="1" x14ac:dyDescent="0.25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1"/>
      <c r="Q53" s="1"/>
    </row>
    <row r="54" spans="1:17" s="94" customFormat="1" x14ac:dyDescent="0.25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1"/>
      <c r="Q54" s="1"/>
    </row>
    <row r="55" spans="1:17" s="94" customFormat="1" x14ac:dyDescent="0.25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1"/>
      <c r="Q55" s="1"/>
    </row>
    <row r="56" spans="1:17" s="94" customFormat="1" x14ac:dyDescent="0.25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1"/>
      <c r="Q56" s="1"/>
    </row>
    <row r="57" spans="1:17" s="94" customFormat="1" x14ac:dyDescent="0.25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1"/>
      <c r="Q57" s="1"/>
    </row>
    <row r="58" spans="1:17" s="94" customFormat="1" x14ac:dyDescent="0.25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1"/>
      <c r="Q58" s="1"/>
    </row>
    <row r="59" spans="1:17" s="94" customFormat="1" x14ac:dyDescent="0.25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1"/>
      <c r="Q59" s="1"/>
    </row>
  </sheetData>
  <protectedRanges>
    <protectedRange sqref="B1:E1" name="Диапазон1"/>
    <protectedRange sqref="E8:F8" name="Диапазон1_2"/>
    <protectedRange sqref="D2:E5 A6:B7 A4:A5 B2:B5" name="Диапазон1_1"/>
  </protectedRanges>
  <mergeCells count="40">
    <mergeCell ref="A19:B19"/>
    <mergeCell ref="B14:C14"/>
    <mergeCell ref="J14:K14"/>
    <mergeCell ref="L14:N14"/>
    <mergeCell ref="A15:N15"/>
    <mergeCell ref="A17:F17"/>
    <mergeCell ref="A18:O18"/>
    <mergeCell ref="N10:N12"/>
    <mergeCell ref="J11:J12"/>
    <mergeCell ref="L11:L12"/>
    <mergeCell ref="B13:C13"/>
    <mergeCell ref="J13:K13"/>
    <mergeCell ref="L13:N13"/>
    <mergeCell ref="J8:N8"/>
    <mergeCell ref="O8:O9"/>
    <mergeCell ref="E9:E12"/>
    <mergeCell ref="F9:F12"/>
    <mergeCell ref="G9:G12"/>
    <mergeCell ref="H9:H11"/>
    <mergeCell ref="J9:K9"/>
    <mergeCell ref="L9:N9"/>
    <mergeCell ref="K10:K11"/>
    <mergeCell ref="M10:M11"/>
    <mergeCell ref="A7:C7"/>
    <mergeCell ref="A8:A12"/>
    <mergeCell ref="B8:C12"/>
    <mergeCell ref="D8:D12"/>
    <mergeCell ref="E8:H8"/>
    <mergeCell ref="I8:I12"/>
    <mergeCell ref="A4:C4"/>
    <mergeCell ref="D4:O4"/>
    <mergeCell ref="A5:C5"/>
    <mergeCell ref="D5:O5"/>
    <mergeCell ref="A6:C6"/>
    <mergeCell ref="D6:O6"/>
    <mergeCell ref="A1:O1"/>
    <mergeCell ref="A2:C2"/>
    <mergeCell ref="D2:O2"/>
    <mergeCell ref="A3:C3"/>
    <mergeCell ref="D3:O3"/>
  </mergeCells>
  <conditionalFormatting sqref="L14:N14">
    <cfRule type="expression" dxfId="0" priority="1">
      <formula>$L$14&gt;33</formula>
    </cfRule>
  </conditionalFormatting>
  <printOptions horizontalCentered="1" verticalCentered="1"/>
  <pageMargins left="0" right="0" top="0.35433070866141736" bottom="0" header="0" footer="0"/>
  <pageSetup paperSize="9" scale="93" fitToWidth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4C86A-863E-4733-8D7A-2C6F5922EB7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 3</vt:lpstr>
      <vt:lpstr>Лист1</vt:lpstr>
      <vt:lpstr>'НМЦК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2026-06-23T08:32:48Z</cp:lastPrinted>
  <dcterms:created xsi:type="dcterms:W3CDTF">2026-06-23T08:32:02Z</dcterms:created>
  <dcterms:modified xsi:type="dcterms:W3CDTF">2026-06-23T08:33:01Z</dcterms:modified>
</cp:coreProperties>
</file>