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Лист1!$A$3:$K$7</definedName>
    <definedName name="_xlnm.Print_Area" localSheetId="0">Лист1!$B$1:$K$8</definedName>
  </definedNames>
  <calcPr calcId="162913" refMode="R1C1"/>
</workbook>
</file>

<file path=xl/calcChain.xml><?xml version="1.0" encoding="utf-8"?>
<calcChain xmlns="http://schemas.openxmlformats.org/spreadsheetml/2006/main">
  <c r="I5" i="1" l="1"/>
  <c r="I6" i="1"/>
  <c r="F5" i="1"/>
  <c r="K5" i="1" s="1"/>
  <c r="F6" i="1"/>
  <c r="K6" i="1" s="1"/>
  <c r="F4" i="1"/>
  <c r="J5" i="1" l="1"/>
  <c r="J6" i="1"/>
  <c r="K4" i="1"/>
  <c r="K7" i="1" s="1"/>
  <c r="I4" i="1"/>
  <c r="J4" i="1" s="1"/>
</calcChain>
</file>

<file path=xl/sharedStrings.xml><?xml version="1.0" encoding="utf-8"?>
<sst xmlns="http://schemas.openxmlformats.org/spreadsheetml/2006/main" count="18" uniqueCount="16">
  <si>
    <t>наименование</t>
  </si>
  <si>
    <t>предложение 1</t>
  </si>
  <si>
    <t>предложение 2</t>
  </si>
  <si>
    <t>предложение 3</t>
  </si>
  <si>
    <t xml:space="preserve">Кол-во
</t>
  </si>
  <si>
    <t>Ед. изм.</t>
  </si>
  <si>
    <t>Среднее квадратич. отклонение</t>
  </si>
  <si>
    <t>Коэф. вариации</t>
  </si>
  <si>
    <t>Сумма, руб.</t>
  </si>
  <si>
    <t>Начальная (максимальная) цена контракта:</t>
  </si>
  <si>
    <t>Среднее арифметическое, руб.</t>
  </si>
  <si>
    <t>усл. ед.</t>
  </si>
  <si>
    <t xml:space="preserve">Оказание услуг по предоставлению и чистки грязезащитных ковров 85х150
</t>
  </si>
  <si>
    <t xml:space="preserve">Оказание услуг по предоставлению и чистки грязезащитных ковров 115х200
</t>
  </si>
  <si>
    <t xml:space="preserve">Оказание услуг по предоставлению и чистки грязезащитных ковров 150х300
</t>
  </si>
  <si>
    <t>27.18.2026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</si>
</sst>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1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top" wrapText="1"/>
    </xf>
    <xf numFmtId="0" fontId="0" fillId="0" borderId="4" xfId="0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4">
    <cellStyle name="Excel Built-in Normal" xfId="1"/>
    <cellStyle name="Обычный" xfId="0" builtinId="0"/>
    <cellStyle name="Обычный 10" xfId="3"/>
    <cellStyle name="Обычный 2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85" zoomScaleNormal="85" workbookViewId="0">
      <selection activeCell="J24" sqref="J24"/>
    </sheetView>
  </sheetViews>
  <sheetFormatPr defaultRowHeight="11.25"/>
  <cols>
    <col min="1" max="1" width="9.140625" style="14"/>
    <col min="2" max="2" width="31.140625" style="7" customWidth="1"/>
    <col min="3" max="3" width="21.42578125" style="7" customWidth="1"/>
    <col min="4" max="4" width="19" style="18" customWidth="1"/>
    <col min="5" max="5" width="15.85546875" style="7" customWidth="1"/>
    <col min="6" max="6" width="16.28515625" style="10" customWidth="1"/>
    <col min="7" max="7" width="16.140625" style="7" customWidth="1"/>
    <col min="8" max="8" width="17.28515625" style="7" customWidth="1"/>
    <col min="9" max="10" width="9.140625" style="7" customWidth="1"/>
    <col min="11" max="11" width="13.85546875" style="7" customWidth="1"/>
    <col min="12" max="12" width="21" style="7" customWidth="1"/>
    <col min="13" max="16384" width="9.140625" style="7"/>
  </cols>
  <sheetData>
    <row r="1" spans="1:11" ht="11.25" customHeight="1">
      <c r="A1" s="12"/>
      <c r="B1" s="27" t="s">
        <v>0</v>
      </c>
      <c r="C1" s="8" t="s">
        <v>1</v>
      </c>
      <c r="D1" s="8" t="s">
        <v>2</v>
      </c>
      <c r="E1" s="8" t="s">
        <v>3</v>
      </c>
      <c r="F1" s="25" t="s">
        <v>10</v>
      </c>
      <c r="G1" s="25" t="s">
        <v>4</v>
      </c>
      <c r="H1" s="25" t="s">
        <v>5</v>
      </c>
      <c r="I1" s="25" t="s">
        <v>6</v>
      </c>
      <c r="J1" s="25" t="s">
        <v>7</v>
      </c>
      <c r="K1" s="25" t="s">
        <v>8</v>
      </c>
    </row>
    <row r="2" spans="1:11" ht="24.75" customHeight="1">
      <c r="A2" s="12"/>
      <c r="B2" s="28"/>
      <c r="C2" s="2">
        <v>46261</v>
      </c>
      <c r="D2" s="2">
        <v>46261</v>
      </c>
      <c r="E2" s="2" t="s">
        <v>15</v>
      </c>
      <c r="F2" s="26"/>
      <c r="G2" s="26"/>
      <c r="H2" s="26"/>
      <c r="I2" s="26"/>
      <c r="J2" s="26"/>
      <c r="K2" s="26"/>
    </row>
    <row r="3" spans="1:11" s="15" customFormat="1">
      <c r="A3" s="12">
        <v>1</v>
      </c>
      <c r="B3" s="12">
        <v>2</v>
      </c>
      <c r="C3" s="12">
        <v>3</v>
      </c>
      <c r="D3" s="12"/>
      <c r="E3" s="12">
        <v>4</v>
      </c>
      <c r="F3" s="16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</row>
    <row r="4" spans="1:11" s="14" customFormat="1" ht="63">
      <c r="A4" s="16">
        <v>1</v>
      </c>
      <c r="B4" s="20" t="s">
        <v>12</v>
      </c>
      <c r="C4" s="11">
        <v>529</v>
      </c>
      <c r="D4" s="11">
        <v>573.75</v>
      </c>
      <c r="E4" s="11">
        <v>640</v>
      </c>
      <c r="F4" s="19">
        <f t="shared" ref="F4:F6" si="0">ROUND(AVERAGE(C4:E4),2)</f>
        <v>580.91999999999996</v>
      </c>
      <c r="G4" s="21">
        <v>68</v>
      </c>
      <c r="H4" s="13" t="s">
        <v>11</v>
      </c>
      <c r="I4" s="3">
        <f t="shared" ref="I4:I6" si="1">STDEV(C4:E4)</f>
        <v>55.84595628452729</v>
      </c>
      <c r="J4" s="4">
        <f t="shared" ref="J4:J6" si="2">I4/F4</f>
        <v>9.6133643676456812E-2</v>
      </c>
      <c r="K4" s="9">
        <f t="shared" ref="K4:K6" si="3">F4*G4</f>
        <v>39502.559999999998</v>
      </c>
    </row>
    <row r="5" spans="1:11" s="18" customFormat="1" ht="68.25" customHeight="1">
      <c r="A5" s="16">
        <v>2</v>
      </c>
      <c r="B5" s="20" t="s">
        <v>13</v>
      </c>
      <c r="C5" s="11">
        <v>954</v>
      </c>
      <c r="D5" s="11">
        <v>1035</v>
      </c>
      <c r="E5" s="11">
        <v>1150</v>
      </c>
      <c r="F5" s="19">
        <f t="shared" si="0"/>
        <v>1046.33</v>
      </c>
      <c r="G5" s="21">
        <v>34</v>
      </c>
      <c r="H5" s="13" t="s">
        <v>11</v>
      </c>
      <c r="I5" s="3">
        <f t="shared" si="1"/>
        <v>98.490270247031674</v>
      </c>
      <c r="J5" s="4">
        <f t="shared" si="2"/>
        <v>9.4129261559003072E-2</v>
      </c>
      <c r="K5" s="9">
        <f t="shared" si="3"/>
        <v>35575.22</v>
      </c>
    </row>
    <row r="6" spans="1:11" s="18" customFormat="1" ht="78.75">
      <c r="A6" s="16">
        <v>3</v>
      </c>
      <c r="B6" s="20" t="s">
        <v>14</v>
      </c>
      <c r="C6" s="11">
        <v>1867</v>
      </c>
      <c r="D6" s="11">
        <v>2025</v>
      </c>
      <c r="E6" s="11">
        <v>2250</v>
      </c>
      <c r="F6" s="19">
        <f t="shared" si="0"/>
        <v>2047.33</v>
      </c>
      <c r="G6" s="21">
        <v>187</v>
      </c>
      <c r="H6" s="13" t="s">
        <v>11</v>
      </c>
      <c r="I6" s="3">
        <f t="shared" si="1"/>
        <v>192.47424070075803</v>
      </c>
      <c r="J6" s="4">
        <f t="shared" si="2"/>
        <v>9.4012318825376487E-2</v>
      </c>
      <c r="K6" s="9">
        <f t="shared" si="3"/>
        <v>382850.70999999996</v>
      </c>
    </row>
    <row r="7" spans="1:11" ht="15">
      <c r="A7" s="12"/>
      <c r="B7" s="1"/>
      <c r="C7" s="22" t="s">
        <v>9</v>
      </c>
      <c r="D7" s="23"/>
      <c r="E7" s="23"/>
      <c r="F7" s="23"/>
      <c r="G7" s="23"/>
      <c r="H7" s="23"/>
      <c r="I7" s="23"/>
      <c r="J7" s="24"/>
      <c r="K7" s="5">
        <f>SUM(K4:K6)</f>
        <v>457928.49</v>
      </c>
    </row>
    <row r="9" spans="1:11">
      <c r="E9" s="6"/>
    </row>
    <row r="10" spans="1:11">
      <c r="E10" s="6"/>
      <c r="F10" s="17"/>
    </row>
  </sheetData>
  <mergeCells count="8">
    <mergeCell ref="C7:J7"/>
    <mergeCell ref="F1:F2"/>
    <mergeCell ref="B1:B2"/>
    <mergeCell ref="K1:K2"/>
    <mergeCell ref="J1:J2"/>
    <mergeCell ref="I1:I2"/>
    <mergeCell ref="H1:H2"/>
    <mergeCell ref="G1:G2"/>
  </mergeCells>
  <pageMargins left="0.70866141732283472" right="0.70866141732283472" top="0.74803149606299213" bottom="0.74803149606299213" header="0.31496062992125984" footer="0.31496062992125984"/>
  <pageSetup paperSize="9" scale="60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2026-08-31T12:19:28Z</dcterms:modified>
</cp:coreProperties>
</file>