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6AB257D6-68C1-4361-8B60-E001AB14ADE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definedNames>
    <definedName name="focus" localSheetId="0">Лист1!#REF!</definedName>
  </definedNames>
  <calcPr calcId="191029"/>
</workbook>
</file>

<file path=xl/calcChain.xml><?xml version="1.0" encoding="utf-8"?>
<calcChain xmlns="http://schemas.openxmlformats.org/spreadsheetml/2006/main">
  <c r="M9" i="1" l="1"/>
  <c r="N8" i="1"/>
  <c r="M8" i="1" s="1"/>
  <c r="N9" i="1"/>
  <c r="J8" i="1"/>
  <c r="J9" i="1"/>
  <c r="N10" i="1" l="1"/>
  <c r="M10" i="1" s="1"/>
  <c r="M11" i="1" s="1"/>
  <c r="J10" i="1"/>
</calcChain>
</file>

<file path=xl/sharedStrings.xml><?xml version="1.0" encoding="utf-8"?>
<sst xmlns="http://schemas.openxmlformats.org/spreadsheetml/2006/main" count="30" uniqueCount="28">
  <si>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</si>
  <si>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</si>
  <si>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</si>
  <si>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</si>
  <si>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</si>
  <si>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</si>
  <si>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</si>
  <si>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</si>
  <si>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</si>
  <si>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</si>
  <si>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</si>
  <si>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</si>
  <si>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</si>
  <si>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</si>
  <si>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</si>
  <si>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</si>
  <si>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товара/услуг/ работ</t>
  </si>
  <si>
    <t xml:space="preserve">Ценовое предложение 2 вх № от _____ </t>
  </si>
  <si>
    <t>Ценовое предложение 3 вх № от _____</t>
  </si>
  <si>
    <t>Наименование  объекта закупки</t>
  </si>
  <si>
    <t>Минимальная цена за единицу изм. (руб.), том числе НДС/ без НДС.</t>
  </si>
  <si>
    <t>Обоснование начальной (максимальной) цены договора на оказание услуг по визовой поддержке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</si>
  <si>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</si>
  <si>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 xml:space="preserve">Ценовое предложение 1 вх № 627-з от 15.07.25
</t>
  </si>
  <si>
    <t>Визовая поддержка Филлипины</t>
  </si>
  <si>
    <t>усл.ед.</t>
  </si>
  <si>
    <t>Визовая поддержка Бангладеш</t>
  </si>
  <si>
    <t>Визовая поддержка Мозамбик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</si>
</sst>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/>
    <xf numFmtId="2" fontId="2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"/>
  <sheetViews>
    <sheetView tabSelected="1" topLeftCell="A4" workbookViewId="0">
      <selection activeCell="A11" sqref="A11:L11"/>
    </sheetView>
  </sheetViews>
  <sheetFormatPr defaultRowHeight="15" x14ac:dyDescent="0.25"/>
  <cols>
    <col min="1" max="1" width="3.140625" style="1" customWidth="1"/>
    <col min="2" max="2" width="21" style="1" customWidth="1"/>
    <col min="3" max="3" width="12.7109375" style="2" customWidth="1"/>
    <col min="4" max="4" width="14.140625" style="1" customWidth="1"/>
    <col min="5" max="5" width="13" style="6" customWidth="1"/>
    <col min="6" max="6" width="12" style="6" customWidth="1"/>
    <col min="7" max="7" width="11.5703125" style="6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17.140625" style="1" customWidth="1"/>
    <col min="14" max="14" width="14.42578125" style="1" customWidth="1"/>
    <col min="24" max="24" width="10.5703125" bestFit="1" customWidth="1"/>
  </cols>
  <sheetData>
    <row r="1" spans="1:14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25">
      <c r="A2" s="16" t="s">
        <v>21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4.45" customHeight="1" x14ac:dyDescent="0.25">
      <c r="A3" s="17" t="s">
        <v>19</v>
      </c>
      <c r="B3" s="17"/>
      <c r="C3" s="17"/>
      <c r="D3" s="17"/>
      <c r="E3" s="17"/>
      <c r="F3" s="17"/>
      <c r="G3" s="17"/>
      <c r="H3" s="17"/>
      <c r="I3" s="17"/>
      <c r="J3" s="17"/>
      <c r="K3" s="18"/>
      <c r="L3" s="18"/>
      <c r="M3" s="18"/>
      <c r="N3" s="18"/>
    </row>
    <row r="4" spans="1:14" ht="72.75" customHeight="1" x14ac:dyDescent="0.25">
      <c r="A4" s="19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20" t="s">
        <v>22</v>
      </c>
      <c r="L4" s="20"/>
      <c r="M4" s="20"/>
      <c r="N4" s="20"/>
    </row>
    <row r="5" spans="1:14" ht="15.6" customHeight="1" x14ac:dyDescent="0.25">
      <c r="A5" s="24" t="s">
        <v>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4" ht="62.45" customHeight="1" x14ac:dyDescent="0.25">
      <c r="A6" s="25" t="s">
        <v>3</v>
      </c>
      <c r="B6" s="25" t="s">
        <v>16</v>
      </c>
      <c r="C6" s="25" t="s">
        <v>4</v>
      </c>
      <c r="D6" s="25" t="s">
        <v>5</v>
      </c>
      <c r="E6" s="26" t="s">
        <v>6</v>
      </c>
      <c r="F6" s="26"/>
      <c r="G6" s="26"/>
      <c r="H6" s="26"/>
      <c r="I6" s="26"/>
      <c r="J6" s="27" t="s">
        <v>7</v>
      </c>
      <c r="K6" s="27"/>
      <c r="L6" s="27"/>
      <c r="M6" s="26" t="s">
        <v>8</v>
      </c>
      <c r="N6" s="26"/>
    </row>
    <row r="7" spans="1:14" ht="133.5" customHeight="1" x14ac:dyDescent="0.25">
      <c r="A7" s="25"/>
      <c r="B7" s="25"/>
      <c r="C7" s="25"/>
      <c r="D7" s="25"/>
      <c r="E7" s="5" t="s">
        <v>23</v>
      </c>
      <c r="F7" s="5" t="s">
        <v>17</v>
      </c>
      <c r="G7" s="5" t="s">
        <v>18</v>
      </c>
      <c r="H7" s="3" t="s">
        <v>9</v>
      </c>
      <c r="I7" s="3" t="s">
        <v>10</v>
      </c>
      <c r="J7" s="4" t="s">
        <v>11</v>
      </c>
      <c r="K7" s="3" t="s">
        <v>12</v>
      </c>
      <c r="L7" s="3" t="s">
        <v>13</v>
      </c>
      <c r="M7" s="4" t="s">
        <v>14</v>
      </c>
      <c r="N7" s="4" t="s">
        <v>20</v>
      </c>
    </row>
    <row r="8" spans="1:14" ht="25.5" x14ac:dyDescent="0.25">
      <c r="A8" s="14">
        <v>1</v>
      </c>
      <c r="B8" s="14" t="s">
        <v>24</v>
      </c>
      <c r="C8" s="14" t="s">
        <v>25</v>
      </c>
      <c r="D8" s="14">
        <v>2</v>
      </c>
      <c r="E8" s="5">
        <v>25000</v>
      </c>
      <c r="F8" s="5"/>
      <c r="G8" s="5"/>
      <c r="H8" s="14"/>
      <c r="I8" s="14"/>
      <c r="J8" s="8">
        <f t="shared" ref="J8:J10" si="0">AVERAGE(E8:G8)</f>
        <v>25000</v>
      </c>
      <c r="K8" s="14"/>
      <c r="L8" s="14"/>
      <c r="M8" s="9">
        <f>N8*D8</f>
        <v>50000</v>
      </c>
      <c r="N8" s="9">
        <f>MIN(E8,F8,G8)</f>
        <v>25000</v>
      </c>
    </row>
    <row r="9" spans="1:14" ht="25.5" x14ac:dyDescent="0.25">
      <c r="A9" s="14">
        <v>2</v>
      </c>
      <c r="B9" s="14" t="s">
        <v>26</v>
      </c>
      <c r="C9" s="14" t="s">
        <v>25</v>
      </c>
      <c r="D9" s="14">
        <v>2</v>
      </c>
      <c r="E9" s="5">
        <v>30000</v>
      </c>
      <c r="F9" s="5"/>
      <c r="G9" s="5"/>
      <c r="H9" s="14"/>
      <c r="I9" s="14"/>
      <c r="J9" s="8">
        <f t="shared" si="0"/>
        <v>30000</v>
      </c>
      <c r="K9" s="14"/>
      <c r="L9" s="14"/>
      <c r="M9" s="9">
        <f>N9*D9</f>
        <v>60000</v>
      </c>
      <c r="N9" s="9">
        <f>MIN(E9,F9,G9)</f>
        <v>30000</v>
      </c>
    </row>
    <row r="10" spans="1:14" ht="33.75" customHeight="1" x14ac:dyDescent="0.25">
      <c r="A10" s="13">
        <v>3</v>
      </c>
      <c r="B10" s="11" t="s">
        <v>27</v>
      </c>
      <c r="C10" s="14" t="s">
        <v>25</v>
      </c>
      <c r="D10" s="10">
        <v>1</v>
      </c>
      <c r="E10" s="5">
        <v>27000</v>
      </c>
      <c r="F10" s="5"/>
      <c r="G10" s="5"/>
      <c r="H10" s="13"/>
      <c r="I10" s="13"/>
      <c r="J10" s="8">
        <f t="shared" si="0"/>
        <v>27000</v>
      </c>
      <c r="K10" s="8"/>
      <c r="L10" s="8"/>
      <c r="M10" s="9">
        <f>N10*D10</f>
        <v>27000</v>
      </c>
      <c r="N10" s="9">
        <f>MIN(E10,F10,G10)</f>
        <v>27000</v>
      </c>
    </row>
    <row r="11" spans="1:14" x14ac:dyDescent="0.25">
      <c r="A11" s="21" t="s">
        <v>15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3"/>
      <c r="M11" s="7">
        <f>SUM(M8:M10)</f>
        <v>137000</v>
      </c>
      <c r="N11" s="12"/>
    </row>
  </sheetData>
  <protectedRanges>
    <protectedRange sqref="B10" name="Диапазон1_1"/>
  </protectedRanges>
  <mergeCells count="15">
    <mergeCell ref="A11:L11"/>
    <mergeCell ref="A5:N5"/>
    <mergeCell ref="A6:A7"/>
    <mergeCell ref="B6:B7"/>
    <mergeCell ref="C6:C7"/>
    <mergeCell ref="D6:D7"/>
    <mergeCell ref="E6:I6"/>
    <mergeCell ref="J6:L6"/>
    <mergeCell ref="M6:N6"/>
    <mergeCell ref="A1:N1"/>
    <mergeCell ref="A2:N2"/>
    <mergeCell ref="A3:J3"/>
    <mergeCell ref="K3:N3"/>
    <mergeCell ref="A4:J4"/>
    <mergeCell ref="K4:N4"/>
  </mergeCells>
  <pageMargins left="0.7" right="0.7" top="0.75" bottom="0.75" header="0.3" footer="0.3"/>
  <pageSetup paperSize="9" scale="8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2026-07-17T07:46:57Z</dcterms:modified>
</cp:coreProperties>
</file>