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firstSheet="1" activeTab="1"/>
  </bookViews>
  <sheets>
    <sheet name="свин (аукцион)" sheetId="9" r:id="rId1"/>
    <sheet name="п.4" sheetId="11" r:id="rId2"/>
  </sheets>
  <definedNames>
    <definedName name="_xlnm._FilterDatabase" localSheetId="0" hidden="1">'свин (аукцион)'!$A$17:$R$68</definedName>
    <definedName name="_xlnm.Print_Area" localSheetId="0">'свин (аукцион)'!$A$1:$M$83</definedName>
  </definedNames>
  <calcPr calcId="152511"/>
</workbook>
</file>

<file path=xl/calcChain.xml><?xml version="1.0" encoding="utf-8"?>
<calcChain xmlns="http://schemas.openxmlformats.org/spreadsheetml/2006/main">
  <c r="J22" i="11" l="1"/>
  <c r="M22" i="11" s="1"/>
  <c r="J28" i="11"/>
  <c r="E70" i="11" l="1"/>
  <c r="G70" i="11" l="1"/>
  <c r="F70" i="11" l="1"/>
  <c r="I70" i="11"/>
  <c r="H70" i="11"/>
  <c r="R69" i="11"/>
  <c r="Q69" i="11"/>
  <c r="J69" i="11"/>
  <c r="M69" i="11" s="1"/>
  <c r="R68" i="11"/>
  <c r="Q68" i="11"/>
  <c r="J68" i="11"/>
  <c r="M68" i="11" s="1"/>
  <c r="R67" i="11"/>
  <c r="Q67" i="11"/>
  <c r="J67" i="11"/>
  <c r="M67" i="11" s="1"/>
  <c r="R66" i="11"/>
  <c r="Q66" i="11"/>
  <c r="J66" i="11"/>
  <c r="M66" i="11" s="1"/>
  <c r="R65" i="11"/>
  <c r="Q65" i="11"/>
  <c r="J65" i="11"/>
  <c r="M65" i="11" s="1"/>
  <c r="R64" i="11"/>
  <c r="Q64" i="11"/>
  <c r="J64" i="11"/>
  <c r="M64" i="11" s="1"/>
  <c r="R63" i="11"/>
  <c r="Q63" i="11"/>
  <c r="J63" i="11"/>
  <c r="M63" i="11" s="1"/>
  <c r="R62" i="11"/>
  <c r="Q62" i="11"/>
  <c r="J62" i="11"/>
  <c r="M62" i="11" s="1"/>
  <c r="R61" i="11"/>
  <c r="Q61" i="11"/>
  <c r="J61" i="11"/>
  <c r="M61" i="11" s="1"/>
  <c r="R60" i="11"/>
  <c r="Q60" i="11"/>
  <c r="J60" i="11"/>
  <c r="M60" i="11" s="1"/>
  <c r="R59" i="11"/>
  <c r="Q59" i="11"/>
  <c r="J59" i="11"/>
  <c r="M59" i="11" s="1"/>
  <c r="R58" i="11"/>
  <c r="Q58" i="11"/>
  <c r="J58" i="11"/>
  <c r="M58" i="11" s="1"/>
  <c r="R57" i="11"/>
  <c r="Q57" i="11"/>
  <c r="J57" i="11"/>
  <c r="M57" i="11" s="1"/>
  <c r="R56" i="11"/>
  <c r="Q56" i="11"/>
  <c r="J56" i="11"/>
  <c r="M56" i="11" s="1"/>
  <c r="R55" i="11"/>
  <c r="Q55" i="11"/>
  <c r="J55" i="11"/>
  <c r="M55" i="11" s="1"/>
  <c r="R54" i="11"/>
  <c r="Q54" i="11"/>
  <c r="J54" i="11"/>
  <c r="M54" i="11" s="1"/>
  <c r="R53" i="11"/>
  <c r="Q53" i="11"/>
  <c r="J53" i="11"/>
  <c r="M53" i="11" s="1"/>
  <c r="R52" i="11"/>
  <c r="Q52" i="11"/>
  <c r="J52" i="11"/>
  <c r="M52" i="11" s="1"/>
  <c r="R51" i="11"/>
  <c r="Q51" i="11"/>
  <c r="J51" i="11"/>
  <c r="M51" i="11" s="1"/>
  <c r="R50" i="11"/>
  <c r="Q50" i="11"/>
  <c r="J50" i="11"/>
  <c r="M50" i="11" s="1"/>
  <c r="R49" i="11"/>
  <c r="Q49" i="11"/>
  <c r="J49" i="11"/>
  <c r="M49" i="11" s="1"/>
  <c r="R48" i="11"/>
  <c r="Q48" i="11"/>
  <c r="J48" i="11"/>
  <c r="M48" i="11" s="1"/>
  <c r="R47" i="11"/>
  <c r="Q47" i="11"/>
  <c r="J47" i="11"/>
  <c r="M47" i="11" s="1"/>
  <c r="R46" i="11"/>
  <c r="Q46" i="11"/>
  <c r="J46" i="11"/>
  <c r="M46" i="11" s="1"/>
  <c r="R45" i="11"/>
  <c r="Q45" i="11"/>
  <c r="J45" i="11"/>
  <c r="M45" i="11" s="1"/>
  <c r="R44" i="11"/>
  <c r="Q44" i="11"/>
  <c r="J44" i="11"/>
  <c r="M44" i="11" s="1"/>
  <c r="R43" i="11"/>
  <c r="Q43" i="11"/>
  <c r="J43" i="11"/>
  <c r="M43" i="11" s="1"/>
  <c r="R42" i="11"/>
  <c r="Q42" i="11"/>
  <c r="J42" i="11"/>
  <c r="M42" i="11" s="1"/>
  <c r="R41" i="11"/>
  <c r="Q41" i="11"/>
  <c r="J41" i="11"/>
  <c r="M41" i="11" s="1"/>
  <c r="R40" i="11"/>
  <c r="Q40" i="11"/>
  <c r="J40" i="11"/>
  <c r="M40" i="11" s="1"/>
  <c r="R39" i="11"/>
  <c r="Q39" i="11"/>
  <c r="J39" i="11"/>
  <c r="M39" i="11" s="1"/>
  <c r="R38" i="11"/>
  <c r="Q38" i="11"/>
  <c r="J38" i="11"/>
  <c r="M38" i="11" s="1"/>
  <c r="J37" i="11"/>
  <c r="M37" i="11" s="1"/>
  <c r="J36" i="11"/>
  <c r="M36" i="11" s="1"/>
  <c r="J35" i="11"/>
  <c r="M35" i="11" s="1"/>
  <c r="J34" i="11"/>
  <c r="M34" i="11" s="1"/>
  <c r="J33" i="11"/>
  <c r="M33" i="11" s="1"/>
  <c r="J32" i="11"/>
  <c r="M32" i="11" s="1"/>
  <c r="J31" i="11"/>
  <c r="M31" i="11" s="1"/>
  <c r="J30" i="11"/>
  <c r="M30" i="11" s="1"/>
  <c r="J29" i="11"/>
  <c r="M29" i="11" s="1"/>
  <c r="M28" i="11"/>
  <c r="J27" i="11"/>
  <c r="M27" i="11" s="1"/>
  <c r="J26" i="11"/>
  <c r="M26" i="11" s="1"/>
  <c r="J25" i="11"/>
  <c r="M25" i="11" s="1"/>
  <c r="J24" i="11"/>
  <c r="M24" i="11" s="1"/>
  <c r="J23" i="11"/>
  <c r="M23" i="11" s="1"/>
  <c r="J21" i="11"/>
  <c r="M21" i="11" s="1"/>
  <c r="J20" i="11"/>
  <c r="M20" i="11" s="1"/>
  <c r="N70" i="9"/>
  <c r="O69" i="9"/>
  <c r="I68" i="9"/>
  <c r="H68" i="9"/>
  <c r="G68" i="9"/>
  <c r="F68" i="9"/>
  <c r="E68" i="9"/>
  <c r="R67" i="9"/>
  <c r="Q67" i="9"/>
  <c r="J67" i="9"/>
  <c r="M67" i="9" s="1"/>
  <c r="R66" i="9"/>
  <c r="Q66" i="9"/>
  <c r="J66" i="9"/>
  <c r="K66" i="9" s="1"/>
  <c r="L66" i="9" s="1"/>
  <c r="R65" i="9"/>
  <c r="Q65" i="9"/>
  <c r="J65" i="9"/>
  <c r="M65" i="9" s="1"/>
  <c r="R64" i="9"/>
  <c r="Q64" i="9"/>
  <c r="J64" i="9"/>
  <c r="K64" i="9" s="1"/>
  <c r="L64" i="9" s="1"/>
  <c r="R63" i="9"/>
  <c r="Q63" i="9"/>
  <c r="J63" i="9"/>
  <c r="M63" i="9" s="1"/>
  <c r="R62" i="9"/>
  <c r="Q62" i="9"/>
  <c r="J62" i="9"/>
  <c r="K62" i="9" s="1"/>
  <c r="L62" i="9" s="1"/>
  <c r="R61" i="9"/>
  <c r="Q61" i="9"/>
  <c r="J61" i="9"/>
  <c r="M61" i="9" s="1"/>
  <c r="R60" i="9"/>
  <c r="Q60" i="9"/>
  <c r="J60" i="9"/>
  <c r="K60" i="9" s="1"/>
  <c r="L60" i="9" s="1"/>
  <c r="R59" i="9"/>
  <c r="Q59" i="9"/>
  <c r="J59" i="9"/>
  <c r="M59" i="9" s="1"/>
  <c r="R58" i="9"/>
  <c r="Q58" i="9"/>
  <c r="J58" i="9"/>
  <c r="K58" i="9" s="1"/>
  <c r="L58" i="9" s="1"/>
  <c r="R57" i="9"/>
  <c r="Q57" i="9"/>
  <c r="J57" i="9"/>
  <c r="M57" i="9" s="1"/>
  <c r="R56" i="9"/>
  <c r="Q56" i="9"/>
  <c r="J56" i="9"/>
  <c r="K56" i="9" s="1"/>
  <c r="L56" i="9" s="1"/>
  <c r="R55" i="9"/>
  <c r="Q55" i="9"/>
  <c r="J55" i="9"/>
  <c r="M55" i="9" s="1"/>
  <c r="R54" i="9"/>
  <c r="Q54" i="9"/>
  <c r="J54" i="9"/>
  <c r="K54" i="9" s="1"/>
  <c r="L54" i="9" s="1"/>
  <c r="R53" i="9"/>
  <c r="Q53" i="9"/>
  <c r="J53" i="9"/>
  <c r="M53" i="9" s="1"/>
  <c r="R52" i="9"/>
  <c r="Q52" i="9"/>
  <c r="J52" i="9"/>
  <c r="K52" i="9" s="1"/>
  <c r="L52" i="9" s="1"/>
  <c r="R51" i="9"/>
  <c r="Q51" i="9"/>
  <c r="J51" i="9"/>
  <c r="M51" i="9" s="1"/>
  <c r="R50" i="9"/>
  <c r="Q50" i="9"/>
  <c r="J50" i="9"/>
  <c r="K50" i="9" s="1"/>
  <c r="L50" i="9" s="1"/>
  <c r="R49" i="9"/>
  <c r="Q49" i="9"/>
  <c r="J49" i="9"/>
  <c r="M49" i="9" s="1"/>
  <c r="R48" i="9"/>
  <c r="Q48" i="9"/>
  <c r="J48" i="9"/>
  <c r="K48" i="9" s="1"/>
  <c r="L48" i="9" s="1"/>
  <c r="R47" i="9"/>
  <c r="Q47" i="9"/>
  <c r="J47" i="9"/>
  <c r="M47" i="9" s="1"/>
  <c r="R46" i="9"/>
  <c r="Q46" i="9"/>
  <c r="J46" i="9"/>
  <c r="K46" i="9" s="1"/>
  <c r="L46" i="9" s="1"/>
  <c r="R45" i="9"/>
  <c r="Q45" i="9"/>
  <c r="J45" i="9"/>
  <c r="M45" i="9" s="1"/>
  <c r="R44" i="9"/>
  <c r="Q44" i="9"/>
  <c r="J44" i="9"/>
  <c r="K44" i="9" s="1"/>
  <c r="L44" i="9" s="1"/>
  <c r="R43" i="9"/>
  <c r="Q43" i="9"/>
  <c r="J43" i="9"/>
  <c r="M43" i="9" s="1"/>
  <c r="R42" i="9"/>
  <c r="Q42" i="9"/>
  <c r="J42" i="9"/>
  <c r="K42" i="9" s="1"/>
  <c r="L42" i="9" s="1"/>
  <c r="R41" i="9"/>
  <c r="Q41" i="9"/>
  <c r="J41" i="9"/>
  <c r="M41" i="9" s="1"/>
  <c r="R40" i="9"/>
  <c r="Q40" i="9"/>
  <c r="J40" i="9"/>
  <c r="K40" i="9" s="1"/>
  <c r="L40" i="9" s="1"/>
  <c r="R39" i="9"/>
  <c r="Q39" i="9"/>
  <c r="J39" i="9"/>
  <c r="M39" i="9" s="1"/>
  <c r="R38" i="9"/>
  <c r="Q38" i="9"/>
  <c r="J38" i="9"/>
  <c r="K38" i="9" s="1"/>
  <c r="L38" i="9" s="1"/>
  <c r="R37" i="9"/>
  <c r="Q37" i="9"/>
  <c r="J37" i="9"/>
  <c r="M37" i="9" s="1"/>
  <c r="R36" i="9"/>
  <c r="Q36" i="9"/>
  <c r="J36" i="9"/>
  <c r="K36" i="9" s="1"/>
  <c r="L36" i="9" s="1"/>
  <c r="R35" i="9"/>
  <c r="Q35" i="9"/>
  <c r="J35" i="9"/>
  <c r="M35" i="9" s="1"/>
  <c r="R34" i="9"/>
  <c r="Q34" i="9"/>
  <c r="J34" i="9"/>
  <c r="K34" i="9" s="1"/>
  <c r="L34" i="9" s="1"/>
  <c r="R33" i="9"/>
  <c r="Q33" i="9"/>
  <c r="J33" i="9"/>
  <c r="M33" i="9" s="1"/>
  <c r="R32" i="9"/>
  <c r="Q32" i="9"/>
  <c r="J32" i="9"/>
  <c r="K32" i="9" s="1"/>
  <c r="L32" i="9" s="1"/>
  <c r="R31" i="9"/>
  <c r="Q31" i="9"/>
  <c r="J31" i="9"/>
  <c r="M31" i="9" s="1"/>
  <c r="R30" i="9"/>
  <c r="Q30" i="9"/>
  <c r="J30" i="9"/>
  <c r="K30" i="9" s="1"/>
  <c r="L30" i="9" s="1"/>
  <c r="R29" i="9"/>
  <c r="Q29" i="9"/>
  <c r="J29" i="9"/>
  <c r="M29" i="9" s="1"/>
  <c r="R28" i="9"/>
  <c r="Q28" i="9"/>
  <c r="J28" i="9"/>
  <c r="K28" i="9" s="1"/>
  <c r="L28" i="9" s="1"/>
  <c r="R27" i="9"/>
  <c r="Q27" i="9"/>
  <c r="J27" i="9"/>
  <c r="M27" i="9" s="1"/>
  <c r="R26" i="9"/>
  <c r="Q26" i="9"/>
  <c r="J26" i="9"/>
  <c r="K26" i="9" s="1"/>
  <c r="L26" i="9" s="1"/>
  <c r="R25" i="9"/>
  <c r="Q25" i="9"/>
  <c r="J25" i="9"/>
  <c r="M25" i="9" s="1"/>
  <c r="J24" i="9"/>
  <c r="M24" i="9" s="1"/>
  <c r="J23" i="9"/>
  <c r="K23" i="9" s="1"/>
  <c r="L23" i="9" s="1"/>
  <c r="M22" i="9"/>
  <c r="J22" i="9"/>
  <c r="K22" i="9" s="1"/>
  <c r="L22" i="9" s="1"/>
  <c r="J21" i="9"/>
  <c r="K21" i="9" s="1"/>
  <c r="L21" i="9" s="1"/>
  <c r="J20" i="9"/>
  <c r="M20" i="9" s="1"/>
  <c r="J19" i="9"/>
  <c r="K19" i="9" s="1"/>
  <c r="L19" i="9" s="1"/>
  <c r="J18" i="9"/>
  <c r="K18" i="9" s="1"/>
  <c r="L18" i="9" s="1"/>
  <c r="M70" i="11" l="1"/>
  <c r="M21" i="9"/>
  <c r="M48" i="9"/>
  <c r="K49" i="9"/>
  <c r="L49" i="9" s="1"/>
  <c r="M50" i="9"/>
  <c r="K51" i="9"/>
  <c r="L51" i="9" s="1"/>
  <c r="M52" i="9"/>
  <c r="K53" i="9"/>
  <c r="L53" i="9" s="1"/>
  <c r="M54" i="9"/>
  <c r="K55" i="9"/>
  <c r="L55" i="9" s="1"/>
  <c r="M56" i="9"/>
  <c r="K57" i="9"/>
  <c r="L57" i="9" s="1"/>
  <c r="M58" i="9"/>
  <c r="K59" i="9"/>
  <c r="L59" i="9" s="1"/>
  <c r="M60" i="9"/>
  <c r="K61" i="9"/>
  <c r="L61" i="9" s="1"/>
  <c r="M62" i="9"/>
  <c r="K63" i="9"/>
  <c r="L63" i="9" s="1"/>
  <c r="M64" i="9"/>
  <c r="M66" i="9"/>
  <c r="K67" i="9"/>
  <c r="L67" i="9" s="1"/>
  <c r="K25" i="9"/>
  <c r="L25" i="9" s="1"/>
  <c r="K20" i="9"/>
  <c r="L20" i="9" s="1"/>
  <c r="M26" i="9"/>
  <c r="K27" i="9"/>
  <c r="L27" i="9" s="1"/>
  <c r="M28" i="9"/>
  <c r="K29" i="9"/>
  <c r="L29" i="9" s="1"/>
  <c r="M30" i="9"/>
  <c r="K31" i="9"/>
  <c r="L31" i="9" s="1"/>
  <c r="M32" i="9"/>
  <c r="K33" i="9"/>
  <c r="L33" i="9" s="1"/>
  <c r="M34" i="9"/>
  <c r="K35" i="9"/>
  <c r="L35" i="9" s="1"/>
  <c r="M36" i="9"/>
  <c r="K37" i="9"/>
  <c r="L37" i="9" s="1"/>
  <c r="M38" i="9"/>
  <c r="K39" i="9"/>
  <c r="L39" i="9" s="1"/>
  <c r="M40" i="9"/>
  <c r="K41" i="9"/>
  <c r="L41" i="9" s="1"/>
  <c r="M42" i="9"/>
  <c r="K43" i="9"/>
  <c r="L43" i="9" s="1"/>
  <c r="M44" i="9"/>
  <c r="K45" i="9"/>
  <c r="L45" i="9" s="1"/>
  <c r="M46" i="9"/>
  <c r="K47" i="9"/>
  <c r="L47" i="9" s="1"/>
  <c r="K24" i="9"/>
  <c r="L24" i="9" s="1"/>
  <c r="M19" i="9"/>
  <c r="M23" i="9"/>
  <c r="K65" i="9"/>
  <c r="L65" i="9" s="1"/>
  <c r="K20" i="11"/>
  <c r="L20" i="11" s="1"/>
  <c r="K21" i="11"/>
  <c r="L21" i="11" s="1"/>
  <c r="K22" i="11"/>
  <c r="L22" i="11" s="1"/>
  <c r="K23" i="11"/>
  <c r="L23" i="11" s="1"/>
  <c r="K24" i="11"/>
  <c r="L24" i="11" s="1"/>
  <c r="K25" i="11"/>
  <c r="L25" i="11" s="1"/>
  <c r="K26" i="11"/>
  <c r="L26" i="11" s="1"/>
  <c r="K27" i="11"/>
  <c r="L27" i="11" s="1"/>
  <c r="K28" i="11"/>
  <c r="L28" i="11" s="1"/>
  <c r="K29" i="11"/>
  <c r="L29" i="11" s="1"/>
  <c r="K30" i="11"/>
  <c r="L30" i="11" s="1"/>
  <c r="K31" i="11"/>
  <c r="L31" i="11" s="1"/>
  <c r="K32" i="11"/>
  <c r="L32" i="11" s="1"/>
  <c r="K33" i="11"/>
  <c r="L33" i="11" s="1"/>
  <c r="K34" i="11"/>
  <c r="L34" i="11" s="1"/>
  <c r="K35" i="11"/>
  <c r="L35" i="11" s="1"/>
  <c r="K36" i="11"/>
  <c r="L36" i="11" s="1"/>
  <c r="K37" i="11"/>
  <c r="L37" i="11" s="1"/>
  <c r="K38" i="11"/>
  <c r="L38" i="11" s="1"/>
  <c r="K39" i="11"/>
  <c r="L39" i="11" s="1"/>
  <c r="K40" i="11"/>
  <c r="L40" i="11" s="1"/>
  <c r="K41" i="11"/>
  <c r="L41" i="11" s="1"/>
  <c r="K42" i="11"/>
  <c r="L42" i="11" s="1"/>
  <c r="K43" i="11"/>
  <c r="L43" i="11" s="1"/>
  <c r="K44" i="11"/>
  <c r="L44" i="11" s="1"/>
  <c r="K45" i="11"/>
  <c r="L45" i="11" s="1"/>
  <c r="K46" i="11"/>
  <c r="L46" i="11" s="1"/>
  <c r="K47" i="11"/>
  <c r="L47" i="11" s="1"/>
  <c r="K48" i="11"/>
  <c r="L48" i="11" s="1"/>
  <c r="K49" i="11"/>
  <c r="L49" i="11" s="1"/>
  <c r="K50" i="11"/>
  <c r="L50" i="11" s="1"/>
  <c r="K51" i="11"/>
  <c r="L51" i="11" s="1"/>
  <c r="K52" i="11"/>
  <c r="L52" i="11" s="1"/>
  <c r="K53" i="11"/>
  <c r="L53" i="11" s="1"/>
  <c r="K54" i="11"/>
  <c r="L54" i="11" s="1"/>
  <c r="K55" i="11"/>
  <c r="L55" i="11" s="1"/>
  <c r="K56" i="11"/>
  <c r="L56" i="11" s="1"/>
  <c r="K57" i="11"/>
  <c r="L57" i="11" s="1"/>
  <c r="K58" i="11"/>
  <c r="L58" i="11" s="1"/>
  <c r="K59" i="11"/>
  <c r="L59" i="11" s="1"/>
  <c r="K60" i="11"/>
  <c r="L60" i="11" s="1"/>
  <c r="K61" i="11"/>
  <c r="L61" i="11" s="1"/>
  <c r="K62" i="11"/>
  <c r="L62" i="11" s="1"/>
  <c r="K63" i="11"/>
  <c r="L63" i="11" s="1"/>
  <c r="K64" i="11"/>
  <c r="L64" i="11" s="1"/>
  <c r="K65" i="11"/>
  <c r="L65" i="11" s="1"/>
  <c r="K66" i="11"/>
  <c r="L66" i="11" s="1"/>
  <c r="K67" i="11"/>
  <c r="L67" i="11" s="1"/>
  <c r="K68" i="11"/>
  <c r="L68" i="11" s="1"/>
  <c r="K69" i="11"/>
  <c r="L69" i="11" s="1"/>
  <c r="M18" i="9"/>
  <c r="M68" i="9" l="1"/>
</calcChain>
</file>

<file path=xl/sharedStrings.xml><?xml version="1.0" encoding="utf-8"?>
<sst xmlns="http://schemas.openxmlformats.org/spreadsheetml/2006/main" count="188" uniqueCount="62">
  <si>
    <t>N п/п</t>
  </si>
  <si>
    <t>Наименование товара, работы, услуги, являющихся предметом контракта, функциональные, технические и качественные характеристики, эксплуатационные характеристики объекта закупки</t>
  </si>
  <si>
    <t>Ед. изм.</t>
  </si>
  <si>
    <t>Количество</t>
  </si>
  <si>
    <t>Цена за единицу товара на основании предложений, руб.</t>
  </si>
  <si>
    <t>Начальная максимальная цена контракта. руб.</t>
  </si>
  <si>
    <t>Итого: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</si>
  <si>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</si>
  <si>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</si>
  <si>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</si>
  <si>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майор внутренней службы                                                                                                                </t>
  </si>
  <si>
    <t>№2</t>
  </si>
  <si>
    <t>№3</t>
  </si>
  <si>
    <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где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</si>
  <si>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 </t>
  </si>
  <si>
    <r>
      <t xml:space="preserve">        </t>
    </r>
    <r>
      <rPr>
        <sz val="11"/>
        <color theme="1"/>
        <rFont val="Times New Roman"/>
        <family val="1"/>
        <charset val="204"/>
      </rPr>
      <t>-  НМЦК, определяемая методом сопоставимых рыночных цен (анализа рынка);</t>
    </r>
  </si>
  <si>
    <r>
      <t xml:space="preserve"> -  </t>
    </r>
    <r>
      <rPr>
        <sz val="11"/>
        <color theme="1"/>
        <rFont val="Times New Roman"/>
        <family val="1"/>
        <charset val="204"/>
      </rPr>
      <t>цена единицы товара, работы, услуги, представленная в источнике с номером i</t>
    </r>
  </si>
  <si>
    <r>
      <t xml:space="preserve">     Используемый метод определения НМЦК с обоснованием</t>
    </r>
    <r>
      <rPr>
        <sz val="11"/>
        <color theme="1"/>
        <rFont val="Times New Roman"/>
        <family val="1"/>
        <charset val="204"/>
      </rPr>
      <t xml:space="preserve">  – метод сопоставимых рыночных цен (анализ рынка) согласно     п.1 ч.1 ст.22  Федерального закона от 05.04.2013 № 44-ФЗ  «О контрактной системе в сфере  закупок товаров, работ, услуг для обеспечения государственных и муниципальных нужд".</t>
    </r>
  </si>
  <si>
    <t>Обоснование начальной (максимальной) цены контракта (НМЦК)</t>
  </si>
  <si>
    <t xml:space="preserve">      Обоснование начальной (максимальной) цены контракта проводилось в соответствии с приказом Минэкономразвития России от 02.10.2013 №567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Для определения  НМЦК были направлены запросы  о предоставлении ценовой информации пяти поставщикам, обладающим опытом поставок идентичных товаров. По запрсам были получены ответы от трех  потенциальных поставщиков.  Расчет НМЦК произведен по формуле:  </t>
  </si>
  <si>
    <t>Среднерыночная цена единицы объекта закупки за ед., руб.</t>
  </si>
  <si>
    <t>Среднеквадратичное отклонение</t>
  </si>
  <si>
    <t>Коэффициент вариации, %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</si>
  <si>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</si>
  <si>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</si>
  <si>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– количество значений, используемых в расчете.</t>
  </si>
  <si>
    <t>Совокупность значений, используемых в расчете является однородной. Исследования рыночной цены произведены корректно.</t>
  </si>
  <si>
    <t>В целях определения однородности совокупности значений выявленных цен, используемых в расчете НМЦК, рассчитано среднеквадратичное отклонение:</t>
  </si>
  <si>
    <t xml:space="preserve">       Если коэффициент вариации меньше 10%, то изменчивость вариационного ряда принято считать незначительной, от 10% до 20% относится к средней, больше 20% и меньше 33% к значительной и если коэффициент вариации превышает 33%, то это говорит о неоднородности информации и необходимости исключения самых больших и самых маленьких значений.</t>
  </si>
  <si>
    <r>
      <t xml:space="preserve">Коммерческое предложение   № 4, </t>
    </r>
    <r>
      <rPr>
        <sz val="10"/>
        <color theme="1"/>
        <rFont val="Times New Roman"/>
        <family val="1"/>
        <charset val="204"/>
      </rPr>
      <t>ЗАО "Уралбиовет", г.Пермь</t>
    </r>
  </si>
  <si>
    <t xml:space="preserve">Начальник ФКУ ИК-9 </t>
  </si>
  <si>
    <t>Коммерческое предложение   № 4</t>
  </si>
  <si>
    <t>кг</t>
  </si>
  <si>
    <r>
      <t xml:space="preserve">     Предмет контракта</t>
    </r>
    <r>
      <rPr>
        <sz val="11"/>
        <color indexed="8"/>
        <rFont val="Times New Roman"/>
        <family val="1"/>
        <charset val="204"/>
      </rPr>
      <t xml:space="preserve"> – закуп комбикорма.</t>
    </r>
  </si>
  <si>
    <t>Начальник ПЭО ФКУ ИК-9</t>
  </si>
  <si>
    <t>О.В. Репшиц</t>
  </si>
  <si>
    <t>Комбикорм свиной  гранулированный для откорма свиней ГОСТ Р 51899-2002</t>
  </si>
  <si>
    <t xml:space="preserve">подполковник внутренней службы </t>
  </si>
  <si>
    <t>А.С.Калинин</t>
  </si>
  <si>
    <t>Коммерческое предложение   № 3</t>
  </si>
  <si>
    <t>Коммерческое предложение   № 1</t>
  </si>
  <si>
    <t>Коммерческое предложение   №2</t>
  </si>
  <si>
    <t xml:space="preserve">       Итого начальная максимальная цена контракта составляет 427 400,00 рублей.</t>
  </si>
  <si>
    <t xml:space="preserve">       Дата подготовки обоснования контракта: 05.07.2021</t>
  </si>
  <si>
    <t>Приложение №___________________________                                                                           к _______________________________________</t>
  </si>
  <si>
    <t>шт</t>
  </si>
  <si>
    <t>упак</t>
  </si>
  <si>
    <r>
      <t xml:space="preserve">     Предмет контракта</t>
    </r>
    <r>
      <rPr>
        <sz val="11"/>
        <color indexed="8"/>
        <rFont val="Times New Roman"/>
        <family val="1"/>
        <charset val="204"/>
      </rPr>
      <t xml:space="preserve"> –   закуп ТМЦ для фотолаборатории</t>
    </r>
  </si>
  <si>
    <t>Пленка для ламинирования  OFFICE KIT A4 216*303 мм, 125 мкм, 100 листов (1/10)</t>
  </si>
  <si>
    <t xml:space="preserve">Чернила INKTEC 0.1л EPSON T6731/Т6741 для  L1800/L800/L801/L805/L810/L850 black водные (1/10/80) 
</t>
  </si>
  <si>
    <t>Чернила INKTEC 0.1л EPSON T6732/Т6742 для  L1800/L800/L801/L805/L810/L850 cyan водные (1/10/80)</t>
  </si>
  <si>
    <t>Чернила INKTEC 0.1л EPSON T6733/Т6743 для  L1800/L800/L801/L805/L810/L850 magenta водные (1/10/80)</t>
  </si>
  <si>
    <t xml:space="preserve">Чернила INKTEC 0.1л EPSON  T6734/Т6744 для  L1800/L800/L801/L805/L810/L850 yellow водные (1/10/80)
</t>
  </si>
  <si>
    <t>Бумага А4 Perfeo 230 г/м2, 50 листов, глянцевая (1/20)</t>
  </si>
  <si>
    <t>Бумага А4 Perfeo 115 г/м2, 100 листов, глянцевая,  (1/20)</t>
  </si>
  <si>
    <t>Бумага А6 IST (100х150) 200 г/м2,  500 листов, глянцевая (Эконом) (1/8)</t>
  </si>
  <si>
    <t>Исполнитель: Девяткова Г.С. (2-25)</t>
  </si>
  <si>
    <t>Дата подготовки обоснования контракта: 16.04.2024</t>
  </si>
  <si>
    <t>Итого начальная максимальная цена контракта составляет 35 000,00 рублей.</t>
  </si>
  <si>
    <t>офисмаг</t>
  </si>
  <si>
    <t>офис импек</t>
  </si>
  <si>
    <t>1916451 тендерные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</si>
</sst>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4" fontId="8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" fontId="8" fillId="0" borderId="0" xfId="0" applyNumberFormat="1" applyFont="1" applyBorder="1" applyAlignment="1">
      <alignment horizontal="center" vertical="top" wrapText="1"/>
    </xf>
    <xf numFmtId="0" fontId="0" fillId="0" borderId="0" xfId="0" applyFont="1"/>
    <xf numFmtId="4" fontId="5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center" vertical="top" wrapText="1"/>
    </xf>
    <xf numFmtId="4" fontId="5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6" fillId="0" borderId="0" xfId="0" applyFont="1" applyAlignment="1"/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vertical="top" wrapText="1"/>
    </xf>
    <xf numFmtId="3" fontId="6" fillId="0" borderId="1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vertical="top" wrapText="1"/>
    </xf>
    <xf numFmtId="2" fontId="6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165" fontId="8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6</xdr:row>
      <xdr:rowOff>0</xdr:rowOff>
    </xdr:from>
    <xdr:to>
      <xdr:col>4</xdr:col>
      <xdr:colOff>782108</xdr:colOff>
      <xdr:row>7</xdr:row>
      <xdr:rowOff>146050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2146" y="1562100"/>
          <a:ext cx="1385782" cy="2832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</xdr:row>
      <xdr:rowOff>190499</xdr:rowOff>
    </xdr:from>
    <xdr:to>
      <xdr:col>1</xdr:col>
      <xdr:colOff>323850</xdr:colOff>
      <xdr:row>9</xdr:row>
      <xdr:rowOff>28574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844039"/>
          <a:ext cx="590550" cy="21145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12</xdr:row>
      <xdr:rowOff>1</xdr:rowOff>
    </xdr:from>
    <xdr:to>
      <xdr:col>0</xdr:col>
      <xdr:colOff>237066</xdr:colOff>
      <xdr:row>13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666" y="2575561"/>
          <a:ext cx="152400" cy="18287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70</xdr:row>
      <xdr:rowOff>63500</xdr:rowOff>
    </xdr:from>
    <xdr:to>
      <xdr:col>2</xdr:col>
      <xdr:colOff>246592</xdr:colOff>
      <xdr:row>72</xdr:row>
      <xdr:rowOff>81492</xdr:rowOff>
    </xdr:to>
    <xdr:pic>
      <xdr:nvPicPr>
        <xdr:cNvPr id="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284" y="4978400"/>
          <a:ext cx="2539788" cy="421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71</xdr:row>
      <xdr:rowOff>84668</xdr:rowOff>
    </xdr:from>
    <xdr:to>
      <xdr:col>5</xdr:col>
      <xdr:colOff>156634</xdr:colOff>
      <xdr:row>71</xdr:row>
      <xdr:rowOff>198968</xdr:rowOff>
    </xdr:to>
    <xdr:pic>
      <xdr:nvPicPr>
        <xdr:cNvPr id="6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1654" y="5205308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8</xdr:row>
      <xdr:rowOff>0</xdr:rowOff>
    </xdr:from>
    <xdr:to>
      <xdr:col>4</xdr:col>
      <xdr:colOff>782108</xdr:colOff>
      <xdr:row>9</xdr:row>
      <xdr:rowOff>146050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5466" y="1581150"/>
          <a:ext cx="1361017" cy="298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</xdr:row>
      <xdr:rowOff>190499</xdr:rowOff>
    </xdr:from>
    <xdr:to>
      <xdr:col>1</xdr:col>
      <xdr:colOff>323850</xdr:colOff>
      <xdr:row>11</xdr:row>
      <xdr:rowOff>28574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876424"/>
          <a:ext cx="581025" cy="2190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14</xdr:row>
      <xdr:rowOff>1</xdr:rowOff>
    </xdr:from>
    <xdr:to>
      <xdr:col>0</xdr:col>
      <xdr:colOff>237066</xdr:colOff>
      <xdr:row>15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666" y="2638426"/>
          <a:ext cx="152400" cy="19049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72</xdr:row>
      <xdr:rowOff>63500</xdr:rowOff>
    </xdr:from>
    <xdr:to>
      <xdr:col>2</xdr:col>
      <xdr:colOff>246592</xdr:colOff>
      <xdr:row>74</xdr:row>
      <xdr:rowOff>81492</xdr:rowOff>
    </xdr:to>
    <xdr:pic>
      <xdr:nvPicPr>
        <xdr:cNvPr id="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759" y="5006975"/>
          <a:ext cx="2442633" cy="427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73</xdr:row>
      <xdr:rowOff>84668</xdr:rowOff>
    </xdr:from>
    <xdr:to>
      <xdr:col>5</xdr:col>
      <xdr:colOff>156634</xdr:colOff>
      <xdr:row>73</xdr:row>
      <xdr:rowOff>198968</xdr:rowOff>
    </xdr:to>
    <xdr:pic>
      <xdr:nvPicPr>
        <xdr:cNvPr id="6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2109" y="5237693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7"/>
  <sheetViews>
    <sheetView topLeftCell="A14" zoomScale="80" zoomScaleNormal="80" zoomScaleSheetLayoutView="70" workbookViewId="0">
      <selection activeCell="B18" sqref="B18"/>
    </sheetView>
  </sheetViews>
  <sheetFormatPr defaultRowHeight="15" x14ac:dyDescent="0.25"/>
  <cols>
    <col min="1" max="1" width="3.85546875" customWidth="1"/>
    <col min="2" max="2" width="52.140625" customWidth="1"/>
    <col min="3" max="3" width="5" customWidth="1"/>
    <col min="4" max="4" width="6.85546875" customWidth="1"/>
    <col min="5" max="5" width="19.42578125" customWidth="1"/>
    <col min="6" max="6" width="19.5703125" customWidth="1"/>
    <col min="7" max="7" width="19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7.5" hidden="1" customHeight="1" x14ac:dyDescent="0.25">
      <c r="B1" s="2"/>
      <c r="C1" s="2"/>
      <c r="D1" s="2"/>
      <c r="E1" s="2"/>
      <c r="F1" s="2"/>
      <c r="G1" s="2"/>
      <c r="H1" s="2"/>
      <c r="I1" s="2"/>
      <c r="J1" s="1"/>
      <c r="K1" s="1"/>
      <c r="L1" s="1"/>
      <c r="N1" s="2"/>
      <c r="O1" s="2"/>
      <c r="P1" s="2"/>
      <c r="R1" s="2"/>
    </row>
    <row r="2" spans="1:18" x14ac:dyDescent="0.25">
      <c r="A2" s="2"/>
      <c r="B2" s="2"/>
      <c r="C2" s="2"/>
      <c r="D2" s="2"/>
      <c r="E2" s="1" t="s">
        <v>18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R2" s="2"/>
    </row>
    <row r="3" spans="1:18" ht="6" hidden="1" customHeight="1" x14ac:dyDescent="0.25">
      <c r="B3" s="2"/>
      <c r="C3" s="2"/>
      <c r="D3" s="2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7.25" customHeight="1" x14ac:dyDescent="0.25">
      <c r="A4" s="67" t="s">
        <v>33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2"/>
      <c r="O4" s="2"/>
      <c r="P4" s="2"/>
      <c r="Q4" s="2"/>
      <c r="R4" s="2"/>
    </row>
    <row r="5" spans="1:18" ht="31.5" customHeight="1" x14ac:dyDescent="0.25">
      <c r="A5" s="68" t="s">
        <v>17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2"/>
      <c r="O5" s="2"/>
      <c r="P5" s="2"/>
      <c r="Q5" s="2"/>
      <c r="R5" s="2"/>
    </row>
    <row r="6" spans="1:18" ht="60.75" customHeight="1" x14ac:dyDescent="0.25">
      <c r="A6" s="69" t="s">
        <v>19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2"/>
      <c r="O6" s="2"/>
      <c r="P6" s="2"/>
      <c r="Q6" s="2"/>
      <c r="R6" s="2"/>
    </row>
    <row r="7" spans="1:18" x14ac:dyDescent="0.25">
      <c r="B7" s="2"/>
      <c r="C7" s="2"/>
      <c r="D7" s="2"/>
      <c r="E7" s="1"/>
      <c r="F7" s="9" t="s">
        <v>13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8.25" customHeight="1" x14ac:dyDescent="0.25">
      <c r="A8" s="8" t="s">
        <v>14</v>
      </c>
      <c r="B8" s="2"/>
      <c r="C8" s="2"/>
      <c r="D8" s="2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B9" s="40" t="s">
        <v>15</v>
      </c>
      <c r="C9" s="2"/>
      <c r="D9" s="2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6" t="s">
        <v>7</v>
      </c>
      <c r="B10" s="2"/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6" t="s">
        <v>8</v>
      </c>
      <c r="B11" s="2"/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6" t="s">
        <v>9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8"/>
      <c r="B13" s="8" t="s">
        <v>16</v>
      </c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3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"/>
      <c r="P14" s="2"/>
      <c r="Q14" s="2"/>
      <c r="R14" s="2"/>
    </row>
    <row r="15" spans="1:18" ht="16.5" customHeight="1" x14ac:dyDescent="0.25">
      <c r="A15" s="63" t="s">
        <v>0</v>
      </c>
      <c r="B15" s="61" t="s">
        <v>1</v>
      </c>
      <c r="C15" s="70" t="s">
        <v>2</v>
      </c>
      <c r="D15" s="70" t="s">
        <v>3</v>
      </c>
      <c r="E15" s="71" t="s">
        <v>4</v>
      </c>
      <c r="F15" s="72"/>
      <c r="G15" s="72"/>
      <c r="H15" s="73"/>
      <c r="I15" s="41"/>
      <c r="J15" s="63" t="s">
        <v>20</v>
      </c>
      <c r="K15" s="61" t="s">
        <v>21</v>
      </c>
      <c r="L15" s="61" t="s">
        <v>22</v>
      </c>
      <c r="M15" s="63" t="s">
        <v>5</v>
      </c>
      <c r="N15" s="2"/>
      <c r="O15" s="2"/>
      <c r="P15" s="2"/>
      <c r="Q15" s="2"/>
      <c r="R15" s="2"/>
    </row>
    <row r="16" spans="1:18" ht="72.599999999999994" customHeight="1" x14ac:dyDescent="0.25">
      <c r="A16" s="63"/>
      <c r="B16" s="62"/>
      <c r="C16" s="70"/>
      <c r="D16" s="70"/>
      <c r="E16" s="38" t="s">
        <v>40</v>
      </c>
      <c r="F16" s="38" t="s">
        <v>41</v>
      </c>
      <c r="G16" s="38" t="s">
        <v>39</v>
      </c>
      <c r="H16" s="38" t="s">
        <v>31</v>
      </c>
      <c r="I16" s="38" t="s">
        <v>29</v>
      </c>
      <c r="J16" s="63"/>
      <c r="K16" s="62"/>
      <c r="L16" s="62"/>
      <c r="M16" s="63"/>
      <c r="N16" s="2"/>
      <c r="O16" s="2"/>
      <c r="P16" s="2"/>
      <c r="Q16" s="2"/>
      <c r="R16" s="2"/>
    </row>
    <row r="17" spans="1:18" ht="12.75" hidden="1" customHeight="1" x14ac:dyDescent="0.25">
      <c r="A17" s="10">
        <v>1</v>
      </c>
      <c r="B17" s="10">
        <v>2</v>
      </c>
      <c r="C17" s="10">
        <v>3</v>
      </c>
      <c r="D17" s="10">
        <v>4</v>
      </c>
      <c r="E17" s="10">
        <v>7</v>
      </c>
      <c r="F17" s="10">
        <v>6</v>
      </c>
      <c r="G17" s="10">
        <v>7</v>
      </c>
      <c r="H17" s="10"/>
      <c r="I17" s="10">
        <v>8</v>
      </c>
      <c r="J17" s="10">
        <v>9</v>
      </c>
      <c r="K17" s="10">
        <v>10</v>
      </c>
      <c r="L17" s="10">
        <v>11</v>
      </c>
      <c r="M17" s="10">
        <v>12</v>
      </c>
      <c r="N17" s="2"/>
      <c r="O17" s="2"/>
      <c r="P17" s="2"/>
      <c r="Q17" s="2"/>
      <c r="R17" s="2"/>
    </row>
    <row r="18" spans="1:18" s="35" customFormat="1" ht="30" x14ac:dyDescent="0.25">
      <c r="A18" s="38">
        <v>1</v>
      </c>
      <c r="B18" s="22" t="s">
        <v>36</v>
      </c>
      <c r="C18" s="38" t="s">
        <v>32</v>
      </c>
      <c r="D18" s="37">
        <v>20000</v>
      </c>
      <c r="E18" s="20">
        <v>22.9</v>
      </c>
      <c r="F18" s="20">
        <v>18.5</v>
      </c>
      <c r="G18" s="20">
        <v>22.7</v>
      </c>
      <c r="H18" s="20"/>
      <c r="I18" s="20"/>
      <c r="J18" s="21">
        <f>ROUND((E18+F18+G18)/3,2)</f>
        <v>21.37</v>
      </c>
      <c r="K18" s="33">
        <f>SQRT(((POWER(E18-J18,2)+POWER(F18-J18,2)+POWER(G18-J18,2))/2))</f>
        <v>2.4846227077767757</v>
      </c>
      <c r="L18" s="21">
        <f>ROUND((K18/J18)*100,2)</f>
        <v>11.63</v>
      </c>
      <c r="M18" s="21">
        <f>ROUND(D18*J18,2)</f>
        <v>427400</v>
      </c>
      <c r="N18" s="34"/>
      <c r="O18" s="34"/>
      <c r="P18" s="34"/>
      <c r="Q18" s="34"/>
      <c r="R18" s="34"/>
    </row>
    <row r="19" spans="1:18" hidden="1" x14ac:dyDescent="0.25">
      <c r="A19" s="38">
        <v>3</v>
      </c>
      <c r="B19" s="25"/>
      <c r="C19" s="38" t="s">
        <v>32</v>
      </c>
      <c r="D19" s="23"/>
      <c r="E19" s="20"/>
      <c r="F19" s="20"/>
      <c r="G19" s="20"/>
      <c r="H19" s="20"/>
      <c r="I19" s="20"/>
      <c r="J19" s="21">
        <f t="shared" ref="J19:J67" si="0">ROUND((E19+F19+G19)/3,2)</f>
        <v>0</v>
      </c>
      <c r="K19" s="33">
        <f t="shared" ref="K19:K67" si="1">SQRT(((POWER(E19-J19,2)+POWER(F19-J19,2)+POWER(G19-J19,2))/2))</f>
        <v>0</v>
      </c>
      <c r="L19" s="21" t="e">
        <f t="shared" ref="L19:L67" si="2">ROUND((K19/J19)*100,2)</f>
        <v>#DIV/0!</v>
      </c>
      <c r="M19" s="21">
        <f t="shared" ref="M19:M67" si="3">ROUND(D19*J19,2)</f>
        <v>0</v>
      </c>
      <c r="N19" s="2"/>
      <c r="O19" s="2"/>
      <c r="P19" s="2"/>
      <c r="Q19" s="2"/>
      <c r="R19" s="2"/>
    </row>
    <row r="20" spans="1:18" ht="15" hidden="1" customHeight="1" x14ac:dyDescent="0.25">
      <c r="A20" s="10"/>
      <c r="B20" s="25"/>
      <c r="C20" s="38" t="s">
        <v>32</v>
      </c>
      <c r="D20" s="23"/>
      <c r="E20" s="20"/>
      <c r="F20" s="20"/>
      <c r="G20" s="20"/>
      <c r="H20" s="20"/>
      <c r="I20" s="20"/>
      <c r="J20" s="21">
        <f t="shared" si="0"/>
        <v>0</v>
      </c>
      <c r="K20" s="33">
        <f t="shared" si="1"/>
        <v>0</v>
      </c>
      <c r="L20" s="21" t="e">
        <f t="shared" si="2"/>
        <v>#DIV/0!</v>
      </c>
      <c r="M20" s="21">
        <f t="shared" si="3"/>
        <v>0</v>
      </c>
      <c r="N20" s="2"/>
      <c r="O20" s="2"/>
      <c r="P20" s="2"/>
      <c r="Q20" s="2"/>
      <c r="R20" s="2"/>
    </row>
    <row r="21" spans="1:18" ht="15" hidden="1" customHeight="1" x14ac:dyDescent="0.25">
      <c r="A21" s="10"/>
      <c r="B21" s="11"/>
      <c r="C21" s="38" t="s">
        <v>32</v>
      </c>
      <c r="D21" s="12"/>
      <c r="E21" s="20"/>
      <c r="F21" s="20"/>
      <c r="G21" s="20"/>
      <c r="H21" s="19"/>
      <c r="I21" s="19"/>
      <c r="J21" s="21">
        <f t="shared" si="0"/>
        <v>0</v>
      </c>
      <c r="K21" s="33">
        <f t="shared" si="1"/>
        <v>0</v>
      </c>
      <c r="L21" s="21" t="e">
        <f t="shared" si="2"/>
        <v>#DIV/0!</v>
      </c>
      <c r="M21" s="21">
        <f t="shared" si="3"/>
        <v>0</v>
      </c>
      <c r="N21" s="2"/>
      <c r="O21" s="2"/>
      <c r="P21" s="2"/>
      <c r="Q21" s="2"/>
      <c r="R21" s="2"/>
    </row>
    <row r="22" spans="1:18" ht="15" hidden="1" customHeight="1" x14ac:dyDescent="0.25">
      <c r="A22" s="10"/>
      <c r="B22" s="11"/>
      <c r="C22" s="38" t="s">
        <v>32</v>
      </c>
      <c r="D22" s="12"/>
      <c r="E22" s="20"/>
      <c r="F22" s="36"/>
      <c r="G22" s="20"/>
      <c r="H22" s="12"/>
      <c r="I22" s="12"/>
      <c r="J22" s="21">
        <f t="shared" si="0"/>
        <v>0</v>
      </c>
      <c r="K22" s="33">
        <f t="shared" si="1"/>
        <v>0</v>
      </c>
      <c r="L22" s="21" t="e">
        <f t="shared" si="2"/>
        <v>#DIV/0!</v>
      </c>
      <c r="M22" s="21">
        <f t="shared" si="3"/>
        <v>0</v>
      </c>
      <c r="N22" s="2"/>
      <c r="O22" s="2"/>
      <c r="P22" s="2"/>
      <c r="Q22" s="2"/>
      <c r="R22" s="2"/>
    </row>
    <row r="23" spans="1:18" ht="15" hidden="1" customHeight="1" x14ac:dyDescent="0.25">
      <c r="A23" s="10"/>
      <c r="B23" s="11"/>
      <c r="C23" s="38" t="s">
        <v>32</v>
      </c>
      <c r="D23" s="12"/>
      <c r="E23" s="20"/>
      <c r="F23" s="20"/>
      <c r="G23" s="20"/>
      <c r="H23" s="12"/>
      <c r="I23" s="12"/>
      <c r="J23" s="21">
        <f t="shared" si="0"/>
        <v>0</v>
      </c>
      <c r="K23" s="33">
        <f t="shared" si="1"/>
        <v>0</v>
      </c>
      <c r="L23" s="21" t="e">
        <f t="shared" si="2"/>
        <v>#DIV/0!</v>
      </c>
      <c r="M23" s="21">
        <f t="shared" si="3"/>
        <v>0</v>
      </c>
      <c r="N23" s="2"/>
      <c r="O23" s="2"/>
      <c r="P23" s="2"/>
      <c r="Q23" s="5" t="s">
        <v>11</v>
      </c>
      <c r="R23" s="5" t="s">
        <v>12</v>
      </c>
    </row>
    <row r="24" spans="1:18" ht="15" hidden="1" customHeight="1" x14ac:dyDescent="0.25">
      <c r="A24" s="10"/>
      <c r="B24" s="11"/>
      <c r="C24" s="38" t="s">
        <v>32</v>
      </c>
      <c r="D24" s="12"/>
      <c r="E24" s="20"/>
      <c r="F24" s="20"/>
      <c r="G24" s="20"/>
      <c r="H24" s="12"/>
      <c r="I24" s="12"/>
      <c r="J24" s="21">
        <f t="shared" si="0"/>
        <v>0</v>
      </c>
      <c r="K24" s="33">
        <f t="shared" si="1"/>
        <v>0</v>
      </c>
      <c r="L24" s="21" t="e">
        <f t="shared" si="2"/>
        <v>#DIV/0!</v>
      </c>
      <c r="M24" s="21">
        <f t="shared" si="3"/>
        <v>0</v>
      </c>
      <c r="N24" s="2"/>
      <c r="O24" s="2"/>
      <c r="P24" s="2"/>
      <c r="Q24" s="2"/>
      <c r="R24" s="2"/>
    </row>
    <row r="25" spans="1:18" ht="15" hidden="1" customHeight="1" x14ac:dyDescent="0.25">
      <c r="A25" s="10"/>
      <c r="B25" s="11"/>
      <c r="C25" s="38" t="s">
        <v>32</v>
      </c>
      <c r="D25" s="12"/>
      <c r="E25" s="20"/>
      <c r="F25" s="20"/>
      <c r="G25" s="20"/>
      <c r="H25" s="12"/>
      <c r="I25" s="12"/>
      <c r="J25" s="21">
        <f t="shared" si="0"/>
        <v>0</v>
      </c>
      <c r="K25" s="33">
        <f t="shared" si="1"/>
        <v>0</v>
      </c>
      <c r="L25" s="21" t="e">
        <f t="shared" si="2"/>
        <v>#DIV/0!</v>
      </c>
      <c r="M25" s="21">
        <f t="shared" si="3"/>
        <v>0</v>
      </c>
      <c r="N25" s="2"/>
      <c r="O25" s="2"/>
      <c r="P25" s="2"/>
      <c r="Q25" s="2">
        <f>ROUND(D18*F18,2)</f>
        <v>370000</v>
      </c>
      <c r="R25" s="2">
        <f>ROUND(D18*G18,2)</f>
        <v>454000</v>
      </c>
    </row>
    <row r="26" spans="1:18" ht="15" hidden="1" customHeight="1" x14ac:dyDescent="0.25">
      <c r="A26" s="10"/>
      <c r="B26" s="11"/>
      <c r="C26" s="38" t="s">
        <v>32</v>
      </c>
      <c r="D26" s="12"/>
      <c r="E26" s="20"/>
      <c r="F26" s="20"/>
      <c r="G26" s="20"/>
      <c r="H26" s="12"/>
      <c r="I26" s="12"/>
      <c r="J26" s="21">
        <f t="shared" si="0"/>
        <v>0</v>
      </c>
      <c r="K26" s="33">
        <f t="shared" si="1"/>
        <v>0</v>
      </c>
      <c r="L26" s="21" t="e">
        <f t="shared" si="2"/>
        <v>#DIV/0!</v>
      </c>
      <c r="M26" s="21">
        <f t="shared" si="3"/>
        <v>0</v>
      </c>
      <c r="N26" s="2"/>
      <c r="O26" s="2"/>
      <c r="P26" s="2"/>
      <c r="Q26" s="2" t="e">
        <f>ROUND(#REF!*#REF!,2)</f>
        <v>#REF!</v>
      </c>
      <c r="R26" s="2" t="e">
        <f>ROUND(#REF!*#REF!,2)</f>
        <v>#REF!</v>
      </c>
    </row>
    <row r="27" spans="1:18" ht="15" hidden="1" customHeight="1" x14ac:dyDescent="0.25">
      <c r="A27" s="10"/>
      <c r="B27" s="11"/>
      <c r="C27" s="38" t="s">
        <v>32</v>
      </c>
      <c r="D27" s="12"/>
      <c r="E27" s="20"/>
      <c r="F27" s="20"/>
      <c r="G27" s="20"/>
      <c r="H27" s="12"/>
      <c r="I27" s="12"/>
      <c r="J27" s="21">
        <f t="shared" si="0"/>
        <v>0</v>
      </c>
      <c r="K27" s="33">
        <f t="shared" si="1"/>
        <v>0</v>
      </c>
      <c r="L27" s="21" t="e">
        <f t="shared" si="2"/>
        <v>#DIV/0!</v>
      </c>
      <c r="M27" s="21">
        <f t="shared" si="3"/>
        <v>0</v>
      </c>
      <c r="N27" s="2"/>
      <c r="O27" s="2"/>
      <c r="P27" s="2"/>
      <c r="Q27" s="2">
        <f t="shared" ref="Q27:Q67" si="4">ROUND(D19*F19,2)</f>
        <v>0</v>
      </c>
      <c r="R27" s="2">
        <f t="shared" ref="R27:R67" si="5">ROUND(D19*G19,2)</f>
        <v>0</v>
      </c>
    </row>
    <row r="28" spans="1:18" ht="15" hidden="1" customHeight="1" x14ac:dyDescent="0.25">
      <c r="A28" s="10"/>
      <c r="B28" s="11"/>
      <c r="C28" s="38" t="s">
        <v>32</v>
      </c>
      <c r="D28" s="12"/>
      <c r="E28" s="20"/>
      <c r="F28" s="20"/>
      <c r="G28" s="20"/>
      <c r="H28" s="12"/>
      <c r="I28" s="12"/>
      <c r="J28" s="21">
        <f t="shared" si="0"/>
        <v>0</v>
      </c>
      <c r="K28" s="33">
        <f t="shared" si="1"/>
        <v>0</v>
      </c>
      <c r="L28" s="21" t="e">
        <f t="shared" si="2"/>
        <v>#DIV/0!</v>
      </c>
      <c r="M28" s="21">
        <f t="shared" si="3"/>
        <v>0</v>
      </c>
      <c r="N28" s="2"/>
      <c r="O28" s="2"/>
      <c r="P28" s="2"/>
      <c r="Q28" s="2">
        <f t="shared" si="4"/>
        <v>0</v>
      </c>
      <c r="R28" s="2">
        <f t="shared" si="5"/>
        <v>0</v>
      </c>
    </row>
    <row r="29" spans="1:18" ht="15" hidden="1" customHeight="1" x14ac:dyDescent="0.25">
      <c r="A29" s="10"/>
      <c r="B29" s="11"/>
      <c r="C29" s="38" t="s">
        <v>32</v>
      </c>
      <c r="D29" s="12"/>
      <c r="E29" s="20"/>
      <c r="F29" s="20"/>
      <c r="G29" s="20"/>
      <c r="H29" s="12"/>
      <c r="I29" s="12"/>
      <c r="J29" s="21">
        <f t="shared" si="0"/>
        <v>0</v>
      </c>
      <c r="K29" s="33">
        <f t="shared" si="1"/>
        <v>0</v>
      </c>
      <c r="L29" s="21" t="e">
        <f t="shared" si="2"/>
        <v>#DIV/0!</v>
      </c>
      <c r="M29" s="21">
        <f t="shared" si="3"/>
        <v>0</v>
      </c>
      <c r="N29" s="2"/>
      <c r="O29" s="2"/>
      <c r="P29" s="2"/>
      <c r="Q29" s="2">
        <f t="shared" si="4"/>
        <v>0</v>
      </c>
      <c r="R29" s="2">
        <f t="shared" si="5"/>
        <v>0</v>
      </c>
    </row>
    <row r="30" spans="1:18" ht="15" hidden="1" customHeight="1" x14ac:dyDescent="0.25">
      <c r="A30" s="10"/>
      <c r="B30" s="11"/>
      <c r="C30" s="38" t="s">
        <v>32</v>
      </c>
      <c r="D30" s="12"/>
      <c r="E30" s="20"/>
      <c r="F30" s="20"/>
      <c r="G30" s="20"/>
      <c r="H30" s="12"/>
      <c r="I30" s="12"/>
      <c r="J30" s="21">
        <f t="shared" si="0"/>
        <v>0</v>
      </c>
      <c r="K30" s="33">
        <f t="shared" si="1"/>
        <v>0</v>
      </c>
      <c r="L30" s="21" t="e">
        <f t="shared" si="2"/>
        <v>#DIV/0!</v>
      </c>
      <c r="M30" s="21">
        <f t="shared" si="3"/>
        <v>0</v>
      </c>
      <c r="N30" s="2"/>
      <c r="O30" s="2"/>
      <c r="P30" s="2"/>
      <c r="Q30" s="2">
        <f t="shared" si="4"/>
        <v>0</v>
      </c>
      <c r="R30" s="2">
        <f t="shared" si="5"/>
        <v>0</v>
      </c>
    </row>
    <row r="31" spans="1:18" ht="15" hidden="1" customHeight="1" x14ac:dyDescent="0.25">
      <c r="A31" s="10"/>
      <c r="B31" s="11"/>
      <c r="C31" s="38" t="s">
        <v>32</v>
      </c>
      <c r="D31" s="12"/>
      <c r="E31" s="20"/>
      <c r="F31" s="20"/>
      <c r="G31" s="20"/>
      <c r="H31" s="12"/>
      <c r="I31" s="12"/>
      <c r="J31" s="21">
        <f t="shared" si="0"/>
        <v>0</v>
      </c>
      <c r="K31" s="33">
        <f t="shared" si="1"/>
        <v>0</v>
      </c>
      <c r="L31" s="21" t="e">
        <f t="shared" si="2"/>
        <v>#DIV/0!</v>
      </c>
      <c r="M31" s="21">
        <f t="shared" si="3"/>
        <v>0</v>
      </c>
      <c r="N31" s="2"/>
      <c r="O31" s="2"/>
      <c r="P31" s="2"/>
      <c r="Q31" s="2">
        <f t="shared" si="4"/>
        <v>0</v>
      </c>
      <c r="R31" s="2">
        <f t="shared" si="5"/>
        <v>0</v>
      </c>
    </row>
    <row r="32" spans="1:18" ht="15" hidden="1" customHeight="1" x14ac:dyDescent="0.25">
      <c r="A32" s="10"/>
      <c r="B32" s="11"/>
      <c r="C32" s="38" t="s">
        <v>32</v>
      </c>
      <c r="D32" s="12"/>
      <c r="E32" s="20"/>
      <c r="F32" s="20"/>
      <c r="G32" s="20"/>
      <c r="H32" s="12"/>
      <c r="I32" s="12"/>
      <c r="J32" s="21">
        <f t="shared" si="0"/>
        <v>0</v>
      </c>
      <c r="K32" s="33">
        <f t="shared" si="1"/>
        <v>0</v>
      </c>
      <c r="L32" s="21" t="e">
        <f t="shared" si="2"/>
        <v>#DIV/0!</v>
      </c>
      <c r="M32" s="21">
        <f t="shared" si="3"/>
        <v>0</v>
      </c>
      <c r="N32" s="2"/>
      <c r="O32" s="2"/>
      <c r="P32" s="2"/>
      <c r="Q32" s="2">
        <f t="shared" si="4"/>
        <v>0</v>
      </c>
      <c r="R32" s="2">
        <f t="shared" si="5"/>
        <v>0</v>
      </c>
    </row>
    <row r="33" spans="1:18" ht="15" hidden="1" customHeight="1" x14ac:dyDescent="0.25">
      <c r="A33" s="10"/>
      <c r="B33" s="11"/>
      <c r="C33" s="38" t="s">
        <v>32</v>
      </c>
      <c r="D33" s="12"/>
      <c r="E33" s="20"/>
      <c r="F33" s="20"/>
      <c r="G33" s="20"/>
      <c r="H33" s="12"/>
      <c r="I33" s="12"/>
      <c r="J33" s="21">
        <f t="shared" si="0"/>
        <v>0</v>
      </c>
      <c r="K33" s="33">
        <f t="shared" si="1"/>
        <v>0</v>
      </c>
      <c r="L33" s="21" t="e">
        <f t="shared" si="2"/>
        <v>#DIV/0!</v>
      </c>
      <c r="M33" s="21">
        <f t="shared" si="3"/>
        <v>0</v>
      </c>
      <c r="N33" s="2"/>
      <c r="O33" s="2"/>
      <c r="P33" s="2"/>
      <c r="Q33" s="2">
        <f t="shared" si="4"/>
        <v>0</v>
      </c>
      <c r="R33" s="2">
        <f t="shared" si="5"/>
        <v>0</v>
      </c>
    </row>
    <row r="34" spans="1:18" ht="15" hidden="1" customHeight="1" x14ac:dyDescent="0.25">
      <c r="A34" s="10"/>
      <c r="B34" s="11"/>
      <c r="C34" s="38" t="s">
        <v>32</v>
      </c>
      <c r="D34" s="12"/>
      <c r="E34" s="20"/>
      <c r="F34" s="20"/>
      <c r="G34" s="20"/>
      <c r="H34" s="12"/>
      <c r="I34" s="12"/>
      <c r="J34" s="21">
        <f t="shared" si="0"/>
        <v>0</v>
      </c>
      <c r="K34" s="33">
        <f t="shared" si="1"/>
        <v>0</v>
      </c>
      <c r="L34" s="21" t="e">
        <f t="shared" si="2"/>
        <v>#DIV/0!</v>
      </c>
      <c r="M34" s="21">
        <f t="shared" si="3"/>
        <v>0</v>
      </c>
      <c r="N34" s="2"/>
      <c r="O34" s="2"/>
      <c r="P34" s="2"/>
      <c r="Q34" s="2">
        <f t="shared" si="4"/>
        <v>0</v>
      </c>
      <c r="R34" s="2">
        <f t="shared" si="5"/>
        <v>0</v>
      </c>
    </row>
    <row r="35" spans="1:18" ht="15" hidden="1" customHeight="1" x14ac:dyDescent="0.25">
      <c r="A35" s="10"/>
      <c r="B35" s="11"/>
      <c r="C35" s="38" t="s">
        <v>32</v>
      </c>
      <c r="D35" s="12"/>
      <c r="E35" s="20"/>
      <c r="F35" s="36"/>
      <c r="G35" s="20"/>
      <c r="H35" s="12"/>
      <c r="I35" s="12"/>
      <c r="J35" s="21">
        <f t="shared" si="0"/>
        <v>0</v>
      </c>
      <c r="K35" s="33">
        <f t="shared" si="1"/>
        <v>0</v>
      </c>
      <c r="L35" s="21" t="e">
        <f t="shared" si="2"/>
        <v>#DIV/0!</v>
      </c>
      <c r="M35" s="21">
        <f t="shared" si="3"/>
        <v>0</v>
      </c>
      <c r="N35" s="2"/>
      <c r="O35" s="2"/>
      <c r="P35" s="2"/>
      <c r="Q35" s="2">
        <f t="shared" si="4"/>
        <v>0</v>
      </c>
      <c r="R35" s="2">
        <f t="shared" si="5"/>
        <v>0</v>
      </c>
    </row>
    <row r="36" spans="1:18" ht="15" hidden="1" customHeight="1" x14ac:dyDescent="0.25">
      <c r="A36" s="10"/>
      <c r="B36" s="11"/>
      <c r="C36" s="38" t="s">
        <v>32</v>
      </c>
      <c r="D36" s="12"/>
      <c r="E36" s="20"/>
      <c r="F36" s="20"/>
      <c r="G36" s="20"/>
      <c r="H36" s="12"/>
      <c r="I36" s="12"/>
      <c r="J36" s="21">
        <f t="shared" si="0"/>
        <v>0</v>
      </c>
      <c r="K36" s="33">
        <f t="shared" si="1"/>
        <v>0</v>
      </c>
      <c r="L36" s="21" t="e">
        <f t="shared" si="2"/>
        <v>#DIV/0!</v>
      </c>
      <c r="M36" s="21">
        <f t="shared" si="3"/>
        <v>0</v>
      </c>
      <c r="N36" s="2"/>
      <c r="O36" s="2"/>
      <c r="P36" s="2"/>
      <c r="Q36" s="2">
        <f t="shared" si="4"/>
        <v>0</v>
      </c>
      <c r="R36" s="2">
        <f t="shared" si="5"/>
        <v>0</v>
      </c>
    </row>
    <row r="37" spans="1:18" ht="15" hidden="1" customHeight="1" x14ac:dyDescent="0.25">
      <c r="A37" s="10"/>
      <c r="B37" s="11"/>
      <c r="C37" s="38" t="s">
        <v>32</v>
      </c>
      <c r="D37" s="12"/>
      <c r="E37" s="20"/>
      <c r="F37" s="20"/>
      <c r="G37" s="20"/>
      <c r="H37" s="12"/>
      <c r="I37" s="12"/>
      <c r="J37" s="21">
        <f t="shared" si="0"/>
        <v>0</v>
      </c>
      <c r="K37" s="33">
        <f t="shared" si="1"/>
        <v>0</v>
      </c>
      <c r="L37" s="21" t="e">
        <f t="shared" si="2"/>
        <v>#DIV/0!</v>
      </c>
      <c r="M37" s="21">
        <f t="shared" si="3"/>
        <v>0</v>
      </c>
      <c r="N37" s="2"/>
      <c r="O37" s="2"/>
      <c r="P37" s="2"/>
      <c r="Q37" s="2">
        <f t="shared" si="4"/>
        <v>0</v>
      </c>
      <c r="R37" s="2">
        <f t="shared" si="5"/>
        <v>0</v>
      </c>
    </row>
    <row r="38" spans="1:18" ht="15" hidden="1" customHeight="1" x14ac:dyDescent="0.25">
      <c r="A38" s="10"/>
      <c r="B38" s="11"/>
      <c r="C38" s="38" t="s">
        <v>32</v>
      </c>
      <c r="D38" s="12"/>
      <c r="E38" s="20"/>
      <c r="F38" s="20"/>
      <c r="G38" s="20"/>
      <c r="H38" s="12"/>
      <c r="I38" s="12"/>
      <c r="J38" s="21">
        <f t="shared" si="0"/>
        <v>0</v>
      </c>
      <c r="K38" s="33">
        <f t="shared" si="1"/>
        <v>0</v>
      </c>
      <c r="L38" s="21" t="e">
        <f t="shared" si="2"/>
        <v>#DIV/0!</v>
      </c>
      <c r="M38" s="21">
        <f t="shared" si="3"/>
        <v>0</v>
      </c>
      <c r="N38" s="2"/>
      <c r="O38" s="2"/>
      <c r="P38" s="2"/>
      <c r="Q38" s="2">
        <f t="shared" si="4"/>
        <v>0</v>
      </c>
      <c r="R38" s="2">
        <f t="shared" si="5"/>
        <v>0</v>
      </c>
    </row>
    <row r="39" spans="1:18" ht="15" hidden="1" customHeight="1" x14ac:dyDescent="0.25">
      <c r="A39" s="10"/>
      <c r="B39" s="11"/>
      <c r="C39" s="38" t="s">
        <v>32</v>
      </c>
      <c r="D39" s="12"/>
      <c r="E39" s="20"/>
      <c r="F39" s="20"/>
      <c r="G39" s="20"/>
      <c r="H39" s="12"/>
      <c r="I39" s="12"/>
      <c r="J39" s="21">
        <f t="shared" si="0"/>
        <v>0</v>
      </c>
      <c r="K39" s="33">
        <f t="shared" si="1"/>
        <v>0</v>
      </c>
      <c r="L39" s="21" t="e">
        <f t="shared" si="2"/>
        <v>#DIV/0!</v>
      </c>
      <c r="M39" s="21">
        <f t="shared" si="3"/>
        <v>0</v>
      </c>
      <c r="N39" s="2"/>
      <c r="O39" s="2"/>
      <c r="P39" s="2"/>
      <c r="Q39" s="2">
        <f t="shared" si="4"/>
        <v>0</v>
      </c>
      <c r="R39" s="2">
        <f t="shared" si="5"/>
        <v>0</v>
      </c>
    </row>
    <row r="40" spans="1:18" ht="15" hidden="1" customHeight="1" x14ac:dyDescent="0.25">
      <c r="A40" s="10"/>
      <c r="B40" s="11"/>
      <c r="C40" s="38" t="s">
        <v>32</v>
      </c>
      <c r="D40" s="12"/>
      <c r="E40" s="20"/>
      <c r="F40" s="20"/>
      <c r="G40" s="20"/>
      <c r="H40" s="12"/>
      <c r="I40" s="12"/>
      <c r="J40" s="21">
        <f t="shared" si="0"/>
        <v>0</v>
      </c>
      <c r="K40" s="33">
        <f t="shared" si="1"/>
        <v>0</v>
      </c>
      <c r="L40" s="21" t="e">
        <f t="shared" si="2"/>
        <v>#DIV/0!</v>
      </c>
      <c r="M40" s="21">
        <f t="shared" si="3"/>
        <v>0</v>
      </c>
      <c r="N40" s="2"/>
      <c r="O40" s="2"/>
      <c r="P40" s="2"/>
      <c r="Q40" s="2">
        <f t="shared" si="4"/>
        <v>0</v>
      </c>
      <c r="R40" s="2">
        <f t="shared" si="5"/>
        <v>0</v>
      </c>
    </row>
    <row r="41" spans="1:18" ht="15" hidden="1" customHeight="1" x14ac:dyDescent="0.25">
      <c r="A41" s="10"/>
      <c r="B41" s="11"/>
      <c r="C41" s="38" t="s">
        <v>32</v>
      </c>
      <c r="D41" s="12"/>
      <c r="E41" s="20"/>
      <c r="F41" s="20"/>
      <c r="G41" s="20"/>
      <c r="H41" s="12"/>
      <c r="I41" s="12"/>
      <c r="J41" s="21">
        <f t="shared" si="0"/>
        <v>0</v>
      </c>
      <c r="K41" s="33">
        <f t="shared" si="1"/>
        <v>0</v>
      </c>
      <c r="L41" s="21" t="e">
        <f t="shared" si="2"/>
        <v>#DIV/0!</v>
      </c>
      <c r="M41" s="21">
        <f t="shared" si="3"/>
        <v>0</v>
      </c>
      <c r="N41" s="2"/>
      <c r="O41" s="2"/>
      <c r="P41" s="2"/>
      <c r="Q41" s="2">
        <f t="shared" si="4"/>
        <v>0</v>
      </c>
      <c r="R41" s="2">
        <f t="shared" si="5"/>
        <v>0</v>
      </c>
    </row>
    <row r="42" spans="1:18" ht="15" hidden="1" customHeight="1" x14ac:dyDescent="0.25">
      <c r="A42" s="10"/>
      <c r="B42" s="11"/>
      <c r="C42" s="38" t="s">
        <v>32</v>
      </c>
      <c r="D42" s="12"/>
      <c r="E42" s="20"/>
      <c r="F42" s="20"/>
      <c r="G42" s="20"/>
      <c r="H42" s="12"/>
      <c r="I42" s="12"/>
      <c r="J42" s="21">
        <f t="shared" si="0"/>
        <v>0</v>
      </c>
      <c r="K42" s="33">
        <f t="shared" si="1"/>
        <v>0</v>
      </c>
      <c r="L42" s="21" t="e">
        <f t="shared" si="2"/>
        <v>#DIV/0!</v>
      </c>
      <c r="M42" s="21">
        <f t="shared" si="3"/>
        <v>0</v>
      </c>
      <c r="N42" s="2"/>
      <c r="O42" s="2"/>
      <c r="P42" s="2"/>
      <c r="Q42" s="2">
        <f t="shared" si="4"/>
        <v>0</v>
      </c>
      <c r="R42" s="2">
        <f t="shared" si="5"/>
        <v>0</v>
      </c>
    </row>
    <row r="43" spans="1:18" ht="15" hidden="1" customHeight="1" x14ac:dyDescent="0.25">
      <c r="A43" s="10"/>
      <c r="B43" s="11"/>
      <c r="C43" s="38" t="s">
        <v>32</v>
      </c>
      <c r="D43" s="12"/>
      <c r="E43" s="20"/>
      <c r="F43" s="20"/>
      <c r="G43" s="20"/>
      <c r="H43" s="12"/>
      <c r="I43" s="12"/>
      <c r="J43" s="21">
        <f t="shared" si="0"/>
        <v>0</v>
      </c>
      <c r="K43" s="33">
        <f t="shared" si="1"/>
        <v>0</v>
      </c>
      <c r="L43" s="21" t="e">
        <f t="shared" si="2"/>
        <v>#DIV/0!</v>
      </c>
      <c r="M43" s="21">
        <f t="shared" si="3"/>
        <v>0</v>
      </c>
      <c r="N43" s="2"/>
      <c r="O43" s="2"/>
      <c r="P43" s="2"/>
      <c r="Q43" s="2">
        <f t="shared" si="4"/>
        <v>0</v>
      </c>
      <c r="R43" s="2">
        <f t="shared" si="5"/>
        <v>0</v>
      </c>
    </row>
    <row r="44" spans="1:18" ht="15" hidden="1" customHeight="1" x14ac:dyDescent="0.25">
      <c r="A44" s="10"/>
      <c r="B44" s="11"/>
      <c r="C44" s="38" t="s">
        <v>32</v>
      </c>
      <c r="D44" s="12"/>
      <c r="E44" s="20"/>
      <c r="F44" s="20"/>
      <c r="G44" s="20"/>
      <c r="H44" s="12"/>
      <c r="I44" s="12"/>
      <c r="J44" s="21">
        <f t="shared" si="0"/>
        <v>0</v>
      </c>
      <c r="K44" s="33">
        <f t="shared" si="1"/>
        <v>0</v>
      </c>
      <c r="L44" s="21" t="e">
        <f t="shared" si="2"/>
        <v>#DIV/0!</v>
      </c>
      <c r="M44" s="21">
        <f t="shared" si="3"/>
        <v>0</v>
      </c>
      <c r="N44" s="4"/>
      <c r="O44" s="2"/>
      <c r="P44" s="2"/>
      <c r="Q44" s="2">
        <f t="shared" si="4"/>
        <v>0</v>
      </c>
      <c r="R44" s="2">
        <f t="shared" si="5"/>
        <v>0</v>
      </c>
    </row>
    <row r="45" spans="1:18" ht="15" hidden="1" customHeight="1" x14ac:dyDescent="0.25">
      <c r="A45" s="10"/>
      <c r="B45" s="11"/>
      <c r="C45" s="38" t="s">
        <v>32</v>
      </c>
      <c r="D45" s="12"/>
      <c r="E45" s="20"/>
      <c r="F45" s="20"/>
      <c r="G45" s="20"/>
      <c r="H45" s="12"/>
      <c r="I45" s="12"/>
      <c r="J45" s="21">
        <f t="shared" si="0"/>
        <v>0</v>
      </c>
      <c r="K45" s="33">
        <f t="shared" si="1"/>
        <v>0</v>
      </c>
      <c r="L45" s="21" t="e">
        <f t="shared" si="2"/>
        <v>#DIV/0!</v>
      </c>
      <c r="M45" s="21">
        <f t="shared" si="3"/>
        <v>0</v>
      </c>
      <c r="N45" s="2"/>
      <c r="O45" s="2"/>
      <c r="P45" s="2"/>
      <c r="Q45" s="2">
        <f t="shared" si="4"/>
        <v>0</v>
      </c>
      <c r="R45" s="2">
        <f t="shared" si="5"/>
        <v>0</v>
      </c>
    </row>
    <row r="46" spans="1:18" ht="15" hidden="1" customHeight="1" x14ac:dyDescent="0.25">
      <c r="A46" s="10"/>
      <c r="B46" s="11"/>
      <c r="C46" s="38" t="s">
        <v>32</v>
      </c>
      <c r="D46" s="12"/>
      <c r="E46" s="20"/>
      <c r="F46" s="20"/>
      <c r="G46" s="20"/>
      <c r="H46" s="12"/>
      <c r="I46" s="12"/>
      <c r="J46" s="21">
        <f t="shared" si="0"/>
        <v>0</v>
      </c>
      <c r="K46" s="33">
        <f t="shared" si="1"/>
        <v>0</v>
      </c>
      <c r="L46" s="21" t="e">
        <f t="shared" si="2"/>
        <v>#DIV/0!</v>
      </c>
      <c r="M46" s="21">
        <f t="shared" si="3"/>
        <v>0</v>
      </c>
      <c r="N46" s="2"/>
      <c r="O46" s="2"/>
      <c r="P46" s="2"/>
      <c r="Q46" s="2">
        <f t="shared" si="4"/>
        <v>0</v>
      </c>
      <c r="R46" s="2">
        <f t="shared" si="5"/>
        <v>0</v>
      </c>
    </row>
    <row r="47" spans="1:18" ht="29.25" hidden="1" customHeight="1" x14ac:dyDescent="0.25">
      <c r="A47" s="10"/>
      <c r="B47" s="11"/>
      <c r="C47" s="38" t="s">
        <v>32</v>
      </c>
      <c r="D47" s="12"/>
      <c r="E47" s="20"/>
      <c r="F47" s="20"/>
      <c r="G47" s="20"/>
      <c r="H47" s="12"/>
      <c r="I47" s="12"/>
      <c r="J47" s="21">
        <f t="shared" si="0"/>
        <v>0</v>
      </c>
      <c r="K47" s="33">
        <f t="shared" si="1"/>
        <v>0</v>
      </c>
      <c r="L47" s="21" t="e">
        <f t="shared" si="2"/>
        <v>#DIV/0!</v>
      </c>
      <c r="M47" s="21">
        <f t="shared" si="3"/>
        <v>0</v>
      </c>
      <c r="N47" s="2"/>
      <c r="O47" s="2"/>
      <c r="P47" s="2"/>
      <c r="Q47" s="2">
        <f t="shared" si="4"/>
        <v>0</v>
      </c>
      <c r="R47" s="2">
        <f t="shared" si="5"/>
        <v>0</v>
      </c>
    </row>
    <row r="48" spans="1:18" ht="15" hidden="1" customHeight="1" x14ac:dyDescent="0.25">
      <c r="A48" s="10"/>
      <c r="B48" s="11"/>
      <c r="C48" s="38" t="s">
        <v>32</v>
      </c>
      <c r="D48" s="12"/>
      <c r="E48" s="20"/>
      <c r="F48" s="20"/>
      <c r="G48" s="20"/>
      <c r="H48" s="12"/>
      <c r="I48" s="12"/>
      <c r="J48" s="21">
        <f t="shared" si="0"/>
        <v>0</v>
      </c>
      <c r="K48" s="33">
        <f t="shared" si="1"/>
        <v>0</v>
      </c>
      <c r="L48" s="21" t="e">
        <f t="shared" si="2"/>
        <v>#DIV/0!</v>
      </c>
      <c r="M48" s="21">
        <f t="shared" si="3"/>
        <v>0</v>
      </c>
      <c r="N48" s="2"/>
      <c r="O48" s="2"/>
      <c r="P48" s="2"/>
      <c r="Q48" s="2">
        <f t="shared" si="4"/>
        <v>0</v>
      </c>
      <c r="R48" s="2">
        <f t="shared" si="5"/>
        <v>0</v>
      </c>
    </row>
    <row r="49" spans="1:18" ht="15" hidden="1" customHeight="1" x14ac:dyDescent="0.25">
      <c r="A49" s="10"/>
      <c r="B49" s="11"/>
      <c r="C49" s="38" t="s">
        <v>32</v>
      </c>
      <c r="D49" s="12"/>
      <c r="E49" s="20"/>
      <c r="F49" s="20"/>
      <c r="G49" s="20"/>
      <c r="H49" s="12"/>
      <c r="I49" s="12"/>
      <c r="J49" s="21">
        <f t="shared" si="0"/>
        <v>0</v>
      </c>
      <c r="K49" s="33">
        <f t="shared" si="1"/>
        <v>0</v>
      </c>
      <c r="L49" s="21" t="e">
        <f t="shared" si="2"/>
        <v>#DIV/0!</v>
      </c>
      <c r="M49" s="21">
        <f t="shared" si="3"/>
        <v>0</v>
      </c>
      <c r="N49" s="2"/>
      <c r="O49" s="2"/>
      <c r="P49" s="2"/>
      <c r="Q49" s="2">
        <f t="shared" si="4"/>
        <v>0</v>
      </c>
      <c r="R49" s="2">
        <f t="shared" si="5"/>
        <v>0</v>
      </c>
    </row>
    <row r="50" spans="1:18" ht="28.5" hidden="1" customHeight="1" x14ac:dyDescent="0.25">
      <c r="A50" s="10"/>
      <c r="B50" s="11"/>
      <c r="C50" s="38" t="s">
        <v>32</v>
      </c>
      <c r="D50" s="12"/>
      <c r="E50" s="20"/>
      <c r="F50" s="20"/>
      <c r="G50" s="20"/>
      <c r="H50" s="12"/>
      <c r="I50" s="12"/>
      <c r="J50" s="21">
        <f t="shared" si="0"/>
        <v>0</v>
      </c>
      <c r="K50" s="33">
        <f t="shared" si="1"/>
        <v>0</v>
      </c>
      <c r="L50" s="21" t="e">
        <f t="shared" si="2"/>
        <v>#DIV/0!</v>
      </c>
      <c r="M50" s="21">
        <f t="shared" si="3"/>
        <v>0</v>
      </c>
      <c r="N50" s="2"/>
      <c r="O50" s="2"/>
      <c r="P50" s="2"/>
      <c r="Q50" s="2">
        <f t="shared" si="4"/>
        <v>0</v>
      </c>
      <c r="R50" s="2">
        <f t="shared" si="5"/>
        <v>0</v>
      </c>
    </row>
    <row r="51" spans="1:18" ht="18" hidden="1" customHeight="1" x14ac:dyDescent="0.25">
      <c r="A51" s="10"/>
      <c r="B51" s="11"/>
      <c r="C51" s="38" t="s">
        <v>32</v>
      </c>
      <c r="D51" s="12"/>
      <c r="E51" s="20"/>
      <c r="F51" s="20"/>
      <c r="G51" s="20"/>
      <c r="H51" s="12"/>
      <c r="I51" s="12"/>
      <c r="J51" s="21">
        <f t="shared" si="0"/>
        <v>0</v>
      </c>
      <c r="K51" s="33">
        <f t="shared" si="1"/>
        <v>0</v>
      </c>
      <c r="L51" s="21" t="e">
        <f t="shared" si="2"/>
        <v>#DIV/0!</v>
      </c>
      <c r="M51" s="21">
        <f t="shared" si="3"/>
        <v>0</v>
      </c>
      <c r="N51" s="2"/>
      <c r="O51" s="2"/>
      <c r="P51" s="2"/>
      <c r="Q51" s="2">
        <f t="shared" si="4"/>
        <v>0</v>
      </c>
      <c r="R51" s="2">
        <f t="shared" si="5"/>
        <v>0</v>
      </c>
    </row>
    <row r="52" spans="1:18" ht="15" hidden="1" customHeight="1" x14ac:dyDescent="0.25">
      <c r="A52" s="10"/>
      <c r="B52" s="11"/>
      <c r="C52" s="38" t="s">
        <v>32</v>
      </c>
      <c r="D52" s="12"/>
      <c r="E52" s="20"/>
      <c r="F52" s="20"/>
      <c r="G52" s="20"/>
      <c r="H52" s="12"/>
      <c r="I52" s="12"/>
      <c r="J52" s="21">
        <f t="shared" si="0"/>
        <v>0</v>
      </c>
      <c r="K52" s="33">
        <f t="shared" si="1"/>
        <v>0</v>
      </c>
      <c r="L52" s="21" t="e">
        <f t="shared" si="2"/>
        <v>#DIV/0!</v>
      </c>
      <c r="M52" s="21">
        <f t="shared" si="3"/>
        <v>0</v>
      </c>
      <c r="N52" s="2"/>
      <c r="O52" s="2"/>
      <c r="P52" s="2"/>
      <c r="Q52" s="2">
        <f t="shared" si="4"/>
        <v>0</v>
      </c>
      <c r="R52" s="2">
        <f t="shared" si="5"/>
        <v>0</v>
      </c>
    </row>
    <row r="53" spans="1:18" ht="15" hidden="1" customHeight="1" x14ac:dyDescent="0.25">
      <c r="A53" s="10"/>
      <c r="B53" s="11"/>
      <c r="C53" s="38" t="s">
        <v>32</v>
      </c>
      <c r="D53" s="12"/>
      <c r="E53" s="20"/>
      <c r="F53" s="20"/>
      <c r="G53" s="20"/>
      <c r="H53" s="12"/>
      <c r="I53" s="12"/>
      <c r="J53" s="21">
        <f t="shared" si="0"/>
        <v>0</v>
      </c>
      <c r="K53" s="33">
        <f t="shared" si="1"/>
        <v>0</v>
      </c>
      <c r="L53" s="21" t="e">
        <f t="shared" si="2"/>
        <v>#DIV/0!</v>
      </c>
      <c r="M53" s="21">
        <f t="shared" si="3"/>
        <v>0</v>
      </c>
      <c r="N53" s="2"/>
      <c r="O53" s="2"/>
      <c r="P53" s="2"/>
      <c r="Q53" s="2">
        <f t="shared" si="4"/>
        <v>0</v>
      </c>
      <c r="R53" s="2">
        <f t="shared" si="5"/>
        <v>0</v>
      </c>
    </row>
    <row r="54" spans="1:18" ht="15" hidden="1" customHeight="1" x14ac:dyDescent="0.25">
      <c r="A54" s="10">
        <v>38</v>
      </c>
      <c r="B54" s="11"/>
      <c r="C54" s="38" t="s">
        <v>32</v>
      </c>
      <c r="D54" s="12"/>
      <c r="E54" s="20"/>
      <c r="F54" s="20"/>
      <c r="G54" s="20"/>
      <c r="H54" s="12"/>
      <c r="I54" s="12"/>
      <c r="J54" s="21">
        <f t="shared" si="0"/>
        <v>0</v>
      </c>
      <c r="K54" s="33">
        <f t="shared" si="1"/>
        <v>0</v>
      </c>
      <c r="L54" s="21" t="e">
        <f t="shared" si="2"/>
        <v>#DIV/0!</v>
      </c>
      <c r="M54" s="21">
        <f t="shared" si="3"/>
        <v>0</v>
      </c>
      <c r="N54" s="2"/>
      <c r="O54" s="2"/>
      <c r="P54" s="2"/>
      <c r="Q54" s="2">
        <f t="shared" si="4"/>
        <v>0</v>
      </c>
      <c r="R54" s="2">
        <f t="shared" si="5"/>
        <v>0</v>
      </c>
    </row>
    <row r="55" spans="1:18" ht="15" hidden="1" customHeight="1" x14ac:dyDescent="0.25">
      <c r="A55" s="10">
        <v>39</v>
      </c>
      <c r="B55" s="11"/>
      <c r="C55" s="38" t="s">
        <v>32</v>
      </c>
      <c r="D55" s="12"/>
      <c r="E55" s="20"/>
      <c r="F55" s="20"/>
      <c r="G55" s="20"/>
      <c r="H55" s="12"/>
      <c r="I55" s="12"/>
      <c r="J55" s="21">
        <f t="shared" si="0"/>
        <v>0</v>
      </c>
      <c r="K55" s="33">
        <f t="shared" si="1"/>
        <v>0</v>
      </c>
      <c r="L55" s="21" t="e">
        <f t="shared" si="2"/>
        <v>#DIV/0!</v>
      </c>
      <c r="M55" s="21">
        <f t="shared" si="3"/>
        <v>0</v>
      </c>
      <c r="N55" s="2"/>
      <c r="O55" s="2"/>
      <c r="P55" s="2"/>
      <c r="Q55" s="2">
        <f t="shared" si="4"/>
        <v>0</v>
      </c>
      <c r="R55" s="2">
        <f t="shared" si="5"/>
        <v>0</v>
      </c>
    </row>
    <row r="56" spans="1:18" ht="15" hidden="1" customHeight="1" x14ac:dyDescent="0.25">
      <c r="A56" s="10">
        <v>40</v>
      </c>
      <c r="B56" s="11"/>
      <c r="C56" s="38" t="s">
        <v>32</v>
      </c>
      <c r="D56" s="12"/>
      <c r="E56" s="20"/>
      <c r="F56" s="20"/>
      <c r="G56" s="20"/>
      <c r="H56" s="12"/>
      <c r="I56" s="12"/>
      <c r="J56" s="21">
        <f t="shared" si="0"/>
        <v>0</v>
      </c>
      <c r="K56" s="33">
        <f t="shared" si="1"/>
        <v>0</v>
      </c>
      <c r="L56" s="21" t="e">
        <f t="shared" si="2"/>
        <v>#DIV/0!</v>
      </c>
      <c r="M56" s="21">
        <f t="shared" si="3"/>
        <v>0</v>
      </c>
      <c r="N56" s="2"/>
      <c r="O56" s="2"/>
      <c r="P56" s="2"/>
      <c r="Q56" s="2">
        <f t="shared" si="4"/>
        <v>0</v>
      </c>
      <c r="R56" s="2">
        <f t="shared" si="5"/>
        <v>0</v>
      </c>
    </row>
    <row r="57" spans="1:18" ht="15" hidden="1" customHeight="1" x14ac:dyDescent="0.25">
      <c r="A57" s="10">
        <v>41</v>
      </c>
      <c r="B57" s="11"/>
      <c r="C57" s="38" t="s">
        <v>32</v>
      </c>
      <c r="D57" s="12"/>
      <c r="E57" s="20"/>
      <c r="F57" s="20"/>
      <c r="G57" s="20"/>
      <c r="H57" s="12"/>
      <c r="I57" s="12"/>
      <c r="J57" s="21">
        <f t="shared" si="0"/>
        <v>0</v>
      </c>
      <c r="K57" s="33">
        <f t="shared" si="1"/>
        <v>0</v>
      </c>
      <c r="L57" s="21" t="e">
        <f t="shared" si="2"/>
        <v>#DIV/0!</v>
      </c>
      <c r="M57" s="21">
        <f t="shared" si="3"/>
        <v>0</v>
      </c>
      <c r="N57" s="2"/>
      <c r="O57" s="2"/>
      <c r="P57" s="2"/>
      <c r="Q57" s="2">
        <f t="shared" si="4"/>
        <v>0</v>
      </c>
      <c r="R57" s="2">
        <f t="shared" si="5"/>
        <v>0</v>
      </c>
    </row>
    <row r="58" spans="1:18" ht="15" hidden="1" customHeight="1" x14ac:dyDescent="0.25">
      <c r="A58" s="10">
        <v>42</v>
      </c>
      <c r="B58" s="11"/>
      <c r="C58" s="38" t="s">
        <v>32</v>
      </c>
      <c r="D58" s="12"/>
      <c r="E58" s="20"/>
      <c r="F58" s="20"/>
      <c r="G58" s="20"/>
      <c r="H58" s="12"/>
      <c r="I58" s="12"/>
      <c r="J58" s="21">
        <f t="shared" si="0"/>
        <v>0</v>
      </c>
      <c r="K58" s="33">
        <f t="shared" si="1"/>
        <v>0</v>
      </c>
      <c r="L58" s="21" t="e">
        <f t="shared" si="2"/>
        <v>#DIV/0!</v>
      </c>
      <c r="M58" s="21">
        <f t="shared" si="3"/>
        <v>0</v>
      </c>
      <c r="N58" s="2"/>
      <c r="O58" s="2"/>
      <c r="P58" s="2"/>
      <c r="Q58" s="2">
        <f t="shared" si="4"/>
        <v>0</v>
      </c>
      <c r="R58" s="2">
        <f t="shared" si="5"/>
        <v>0</v>
      </c>
    </row>
    <row r="59" spans="1:18" ht="15" hidden="1" customHeight="1" x14ac:dyDescent="0.25">
      <c r="A59" s="10">
        <v>43</v>
      </c>
      <c r="B59" s="11"/>
      <c r="C59" s="38" t="s">
        <v>32</v>
      </c>
      <c r="D59" s="12"/>
      <c r="E59" s="20"/>
      <c r="F59" s="20"/>
      <c r="G59" s="20"/>
      <c r="H59" s="12"/>
      <c r="I59" s="12"/>
      <c r="J59" s="21">
        <f t="shared" si="0"/>
        <v>0</v>
      </c>
      <c r="K59" s="33">
        <f t="shared" si="1"/>
        <v>0</v>
      </c>
      <c r="L59" s="21" t="e">
        <f t="shared" si="2"/>
        <v>#DIV/0!</v>
      </c>
      <c r="M59" s="21">
        <f t="shared" si="3"/>
        <v>0</v>
      </c>
      <c r="N59" s="2"/>
      <c r="O59" s="2"/>
      <c r="P59" s="2"/>
      <c r="Q59" s="2">
        <f t="shared" si="4"/>
        <v>0</v>
      </c>
      <c r="R59" s="2">
        <f t="shared" si="5"/>
        <v>0</v>
      </c>
    </row>
    <row r="60" spans="1:18" ht="15" hidden="1" customHeight="1" x14ac:dyDescent="0.25">
      <c r="A60" s="10">
        <v>44</v>
      </c>
      <c r="B60" s="11"/>
      <c r="C60" s="38" t="s">
        <v>32</v>
      </c>
      <c r="D60" s="12"/>
      <c r="E60" s="20"/>
      <c r="F60" s="20"/>
      <c r="G60" s="20"/>
      <c r="H60" s="12"/>
      <c r="I60" s="12"/>
      <c r="J60" s="21">
        <f t="shared" si="0"/>
        <v>0</v>
      </c>
      <c r="K60" s="33">
        <f t="shared" si="1"/>
        <v>0</v>
      </c>
      <c r="L60" s="21" t="e">
        <f t="shared" si="2"/>
        <v>#DIV/0!</v>
      </c>
      <c r="M60" s="21">
        <f t="shared" si="3"/>
        <v>0</v>
      </c>
      <c r="N60" s="2"/>
      <c r="O60" s="2"/>
      <c r="P60" s="2"/>
      <c r="Q60" s="2">
        <f t="shared" si="4"/>
        <v>0</v>
      </c>
      <c r="R60" s="2">
        <f t="shared" si="5"/>
        <v>0</v>
      </c>
    </row>
    <row r="61" spans="1:18" ht="15" hidden="1" customHeight="1" x14ac:dyDescent="0.25">
      <c r="A61" s="10">
        <v>45</v>
      </c>
      <c r="B61" s="11"/>
      <c r="C61" s="38" t="s">
        <v>32</v>
      </c>
      <c r="D61" s="12"/>
      <c r="E61" s="20"/>
      <c r="F61" s="20"/>
      <c r="G61" s="20"/>
      <c r="H61" s="12"/>
      <c r="I61" s="12"/>
      <c r="J61" s="21">
        <f t="shared" si="0"/>
        <v>0</v>
      </c>
      <c r="K61" s="33">
        <f t="shared" si="1"/>
        <v>0</v>
      </c>
      <c r="L61" s="21" t="e">
        <f t="shared" si="2"/>
        <v>#DIV/0!</v>
      </c>
      <c r="M61" s="21">
        <f t="shared" si="3"/>
        <v>0</v>
      </c>
      <c r="N61" s="2"/>
      <c r="O61" s="2"/>
      <c r="P61" s="2"/>
      <c r="Q61" s="2">
        <f t="shared" si="4"/>
        <v>0</v>
      </c>
      <c r="R61" s="2">
        <f t="shared" si="5"/>
        <v>0</v>
      </c>
    </row>
    <row r="62" spans="1:18" ht="15" hidden="1" customHeight="1" x14ac:dyDescent="0.25">
      <c r="A62" s="10">
        <v>46</v>
      </c>
      <c r="B62" s="11"/>
      <c r="C62" s="38" t="s">
        <v>32</v>
      </c>
      <c r="D62" s="12"/>
      <c r="E62" s="20"/>
      <c r="F62" s="20"/>
      <c r="G62" s="20"/>
      <c r="H62" s="12"/>
      <c r="I62" s="12"/>
      <c r="J62" s="21">
        <f t="shared" si="0"/>
        <v>0</v>
      </c>
      <c r="K62" s="33">
        <f t="shared" si="1"/>
        <v>0</v>
      </c>
      <c r="L62" s="21" t="e">
        <f t="shared" si="2"/>
        <v>#DIV/0!</v>
      </c>
      <c r="M62" s="21">
        <f t="shared" si="3"/>
        <v>0</v>
      </c>
      <c r="N62" s="2"/>
      <c r="O62" s="2"/>
      <c r="P62" s="2"/>
      <c r="Q62" s="2">
        <f t="shared" si="4"/>
        <v>0</v>
      </c>
      <c r="R62" s="2">
        <f t="shared" si="5"/>
        <v>0</v>
      </c>
    </row>
    <row r="63" spans="1:18" ht="15" hidden="1" customHeight="1" x14ac:dyDescent="0.25">
      <c r="A63" s="10">
        <v>47</v>
      </c>
      <c r="B63" s="11"/>
      <c r="C63" s="38" t="s">
        <v>32</v>
      </c>
      <c r="D63" s="12"/>
      <c r="E63" s="20"/>
      <c r="F63" s="20"/>
      <c r="G63" s="20"/>
      <c r="H63" s="12"/>
      <c r="I63" s="12"/>
      <c r="J63" s="21">
        <f t="shared" si="0"/>
        <v>0</v>
      </c>
      <c r="K63" s="33">
        <f t="shared" si="1"/>
        <v>0</v>
      </c>
      <c r="L63" s="21" t="e">
        <f t="shared" si="2"/>
        <v>#DIV/0!</v>
      </c>
      <c r="M63" s="21">
        <f t="shared" si="3"/>
        <v>0</v>
      </c>
      <c r="N63" s="2"/>
      <c r="O63" s="2"/>
      <c r="P63" s="2"/>
      <c r="Q63" s="2">
        <f t="shared" si="4"/>
        <v>0</v>
      </c>
      <c r="R63" s="2">
        <f t="shared" si="5"/>
        <v>0</v>
      </c>
    </row>
    <row r="64" spans="1:18" ht="15" hidden="1" customHeight="1" x14ac:dyDescent="0.25">
      <c r="A64" s="10">
        <v>48</v>
      </c>
      <c r="B64" s="13"/>
      <c r="C64" s="38" t="s">
        <v>32</v>
      </c>
      <c r="D64" s="12"/>
      <c r="E64" s="20"/>
      <c r="F64" s="20"/>
      <c r="G64" s="20"/>
      <c r="H64" s="12"/>
      <c r="I64" s="12"/>
      <c r="J64" s="21">
        <f t="shared" si="0"/>
        <v>0</v>
      </c>
      <c r="K64" s="33">
        <f t="shared" si="1"/>
        <v>0</v>
      </c>
      <c r="L64" s="21" t="e">
        <f t="shared" si="2"/>
        <v>#DIV/0!</v>
      </c>
      <c r="M64" s="21">
        <f t="shared" si="3"/>
        <v>0</v>
      </c>
      <c r="N64" s="2"/>
      <c r="O64" s="2"/>
      <c r="P64" s="2"/>
      <c r="Q64" s="2">
        <f t="shared" si="4"/>
        <v>0</v>
      </c>
      <c r="R64" s="2">
        <f t="shared" si="5"/>
        <v>0</v>
      </c>
    </row>
    <row r="65" spans="1:18" ht="15" hidden="1" customHeight="1" x14ac:dyDescent="0.25">
      <c r="A65" s="10">
        <v>49</v>
      </c>
      <c r="B65" s="11"/>
      <c r="C65" s="38" t="s">
        <v>32</v>
      </c>
      <c r="D65" s="12"/>
      <c r="E65" s="20"/>
      <c r="F65" s="20"/>
      <c r="G65" s="20"/>
      <c r="H65" s="12"/>
      <c r="I65" s="12"/>
      <c r="J65" s="21">
        <f t="shared" si="0"/>
        <v>0</v>
      </c>
      <c r="K65" s="33">
        <f t="shared" si="1"/>
        <v>0</v>
      </c>
      <c r="L65" s="21" t="e">
        <f t="shared" si="2"/>
        <v>#DIV/0!</v>
      </c>
      <c r="M65" s="21">
        <f t="shared" si="3"/>
        <v>0</v>
      </c>
      <c r="N65" s="2"/>
      <c r="O65" s="2"/>
      <c r="P65" s="2"/>
      <c r="Q65" s="2">
        <f t="shared" si="4"/>
        <v>0</v>
      </c>
      <c r="R65" s="2">
        <f t="shared" si="5"/>
        <v>0</v>
      </c>
    </row>
    <row r="66" spans="1:18" ht="15" hidden="1" customHeight="1" x14ac:dyDescent="0.25">
      <c r="A66" s="10">
        <v>50</v>
      </c>
      <c r="B66" s="11"/>
      <c r="C66" s="38" t="s">
        <v>32</v>
      </c>
      <c r="D66" s="12"/>
      <c r="E66" s="20"/>
      <c r="F66" s="20"/>
      <c r="G66" s="20"/>
      <c r="H66" s="12"/>
      <c r="I66" s="12"/>
      <c r="J66" s="21">
        <f t="shared" si="0"/>
        <v>0</v>
      </c>
      <c r="K66" s="33">
        <f t="shared" si="1"/>
        <v>0</v>
      </c>
      <c r="L66" s="21" t="e">
        <f t="shared" si="2"/>
        <v>#DIV/0!</v>
      </c>
      <c r="M66" s="21">
        <f t="shared" si="3"/>
        <v>0</v>
      </c>
      <c r="N66" s="2"/>
      <c r="O66" s="2"/>
      <c r="P66" s="2"/>
      <c r="Q66" s="2">
        <f t="shared" si="4"/>
        <v>0</v>
      </c>
      <c r="R66" s="2">
        <f t="shared" si="5"/>
        <v>0</v>
      </c>
    </row>
    <row r="67" spans="1:18" ht="15" hidden="1" customHeight="1" x14ac:dyDescent="0.25">
      <c r="A67" s="10">
        <v>51</v>
      </c>
      <c r="B67" s="11"/>
      <c r="C67" s="38" t="s">
        <v>32</v>
      </c>
      <c r="D67" s="12"/>
      <c r="E67" s="20"/>
      <c r="F67" s="20"/>
      <c r="G67" s="20"/>
      <c r="H67" s="12"/>
      <c r="I67" s="12"/>
      <c r="J67" s="21">
        <f t="shared" si="0"/>
        <v>0</v>
      </c>
      <c r="K67" s="33">
        <f t="shared" si="1"/>
        <v>0</v>
      </c>
      <c r="L67" s="21" t="e">
        <f t="shared" si="2"/>
        <v>#DIV/0!</v>
      </c>
      <c r="M67" s="21">
        <f t="shared" si="3"/>
        <v>0</v>
      </c>
      <c r="N67" s="2"/>
      <c r="O67" s="2"/>
      <c r="P67" s="2"/>
      <c r="Q67" s="2">
        <f t="shared" si="4"/>
        <v>0</v>
      </c>
      <c r="R67" s="2">
        <f t="shared" si="5"/>
        <v>0</v>
      </c>
    </row>
    <row r="68" spans="1:18" ht="15" customHeight="1" x14ac:dyDescent="0.25">
      <c r="A68" s="11"/>
      <c r="B68" s="11" t="s">
        <v>6</v>
      </c>
      <c r="C68" s="11"/>
      <c r="D68" s="11"/>
      <c r="E68" s="18">
        <f>ROUND(($D$18*E18+$D$19*E19+$D$20*E20+$D$21*E21+$D$22*E22+$D$23*E23+$D$24*E24+$D$25*E25+$D$26*E26+$D$27*E27+$D$28*E28+$D$29*E29+$D$30*E30+$D$31*E31+$D$32*E32+$D$33*E33+$D$34*E34+$D$35*E35+$D$36*E36+$D$37*E37+$D$38*E38+$D$39*E39+$D$40*E40+$D$41*E41+$D$42*E42+$D$43*E43+$D$44*E44+$D$45*E45+$D$46*E46+$D$47*E47+$D$48*E48+$D$49*E49+$D$50*E50+$D$51*E51+$D$52*E52+$D$53*E53+$D$54*E54+$D$55*E55+$D$56*E56+$D$57*E57+$D$58*E58+$D$59*E59+$D$60*E60+$D$61*E61+$D$62*E62+$D$63*E63+$D$64*E64+$D$65*E65+$D$66*E66+$D$67*E67),2)</f>
        <v>458000</v>
      </c>
      <c r="F68" s="18">
        <f t="shared" ref="F68:G68" si="6">ROUND(($D$18*F18+$D$19*F19+$D$20*F20+$D$21*F21+$D$22*F22+$D$23*F23+$D$24*F24+$D$25*F25+$D$26*F26+$D$27*F27+$D$28*F28+$D$29*F29+$D$30*F30+$D$31*F31+$D$32*F32+$D$33*F33+$D$34*F34+$D$35*F35+$D$36*F36+$D$37*F37+$D$38*F38+$D$39*F39+$D$40*F40+$D$41*F41+$D$42*F42+$D$43*F43+$D$44*F44+$D$45*F45+$D$46*F46+$D$47*F47+$D$48*F48+$D$49*F49+$D$50*F50+$D$51*F51+$D$52*F52+$D$53*F53+$D$54*F54+$D$55*F55+$D$56*F56+$D$57*F57+$D$58*F58+$D$59*F59+$D$60*F60+$D$61*F61+$D$62*F62+$D$63*F63+$D$64*F64+$D$65*F65+$D$66*F66+$D$67*F67),2)</f>
        <v>370000</v>
      </c>
      <c r="G68" s="18">
        <f t="shared" si="6"/>
        <v>454000</v>
      </c>
      <c r="H68" s="18" t="e">
        <f>ROUND(($D$18*H18+#REF!*#REF!+$D$19*H19+$D$20*H20+$D$21*H21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67),2)</f>
        <v>#REF!</v>
      </c>
      <c r="I68" s="18">
        <f>D33*I33</f>
        <v>0</v>
      </c>
      <c r="J68" s="11"/>
      <c r="K68" s="11"/>
      <c r="L68" s="11"/>
      <c r="M68" s="14">
        <f>SUM(M18:M67)</f>
        <v>427400</v>
      </c>
      <c r="N68" s="2"/>
      <c r="O68" s="2"/>
      <c r="P68" s="2"/>
      <c r="Q68" s="2"/>
      <c r="R68" s="2"/>
    </row>
    <row r="69" spans="1:18" ht="15" customHeight="1" x14ac:dyDescent="0.25">
      <c r="A69" s="15"/>
      <c r="B69" s="15"/>
      <c r="C69" s="15"/>
      <c r="D69" s="15"/>
      <c r="E69" s="30"/>
      <c r="F69" s="30"/>
      <c r="G69" s="30"/>
      <c r="H69" s="30"/>
      <c r="I69" s="30"/>
      <c r="J69" s="15"/>
      <c r="K69" s="15"/>
      <c r="L69" s="15"/>
      <c r="M69" s="16"/>
      <c r="N69" s="2"/>
      <c r="O69" s="2">
        <f>SQRT(64)</f>
        <v>8</v>
      </c>
      <c r="P69" s="2"/>
      <c r="Q69" s="2"/>
      <c r="R69" s="2"/>
    </row>
    <row r="70" spans="1:18" ht="15" customHeight="1" x14ac:dyDescent="0.25">
      <c r="A70" s="15"/>
      <c r="B70" s="31" t="s">
        <v>27</v>
      </c>
      <c r="C70" s="31"/>
      <c r="D70" s="31"/>
      <c r="E70" s="31"/>
      <c r="F70" s="31"/>
      <c r="G70" s="31"/>
      <c r="H70" s="31"/>
      <c r="I70" s="31"/>
      <c r="J70" s="31"/>
      <c r="K70" s="15"/>
      <c r="L70" s="15"/>
      <c r="M70" s="16"/>
      <c r="N70" s="2">
        <f>POWER(8,2)</f>
        <v>64</v>
      </c>
      <c r="O70" s="2"/>
      <c r="P70" s="2"/>
      <c r="Q70" s="2"/>
      <c r="R70" s="2"/>
    </row>
    <row r="71" spans="1:18" ht="16.5" customHeight="1" x14ac:dyDescent="0.25">
      <c r="A71" s="29"/>
      <c r="B71" s="29"/>
      <c r="C71" s="29"/>
      <c r="F71" s="39" t="s">
        <v>23</v>
      </c>
      <c r="H71" s="29"/>
      <c r="I71" s="29"/>
      <c r="J71" s="29"/>
      <c r="K71" s="29"/>
      <c r="L71" s="29"/>
      <c r="M71" s="29"/>
      <c r="N71" s="2"/>
      <c r="O71" s="2"/>
      <c r="P71" s="2"/>
      <c r="Q71" s="2"/>
      <c r="R71" s="2"/>
    </row>
    <row r="72" spans="1:18" ht="15.75" customHeight="1" x14ac:dyDescent="0.25">
      <c r="A72" s="29"/>
      <c r="C72" s="29"/>
      <c r="D72" s="31"/>
      <c r="E72" s="31"/>
      <c r="F72" s="39" t="s">
        <v>24</v>
      </c>
      <c r="H72" s="29"/>
      <c r="I72" s="29"/>
      <c r="J72" s="29"/>
      <c r="K72" s="29"/>
      <c r="L72" s="29"/>
      <c r="M72" s="29"/>
      <c r="N72" s="2"/>
      <c r="O72" s="2"/>
      <c r="P72" s="2"/>
      <c r="Q72" s="2"/>
      <c r="R72" s="2"/>
    </row>
    <row r="73" spans="1:18" ht="13.5" customHeight="1" x14ac:dyDescent="0.25">
      <c r="A73" s="29"/>
      <c r="C73" s="29"/>
      <c r="E73" s="29"/>
      <c r="F73" s="39" t="s">
        <v>25</v>
      </c>
      <c r="H73" s="29"/>
      <c r="I73" s="29"/>
      <c r="J73" s="29"/>
      <c r="K73" s="29"/>
      <c r="L73" s="29"/>
      <c r="M73" s="29"/>
      <c r="N73" s="2"/>
      <c r="O73" s="2"/>
      <c r="P73" s="2"/>
      <c r="Q73" s="2"/>
      <c r="R73" s="2"/>
    </row>
    <row r="74" spans="1:18" ht="34.9" customHeight="1" x14ac:dyDescent="0.25">
      <c r="A74" s="64" t="s">
        <v>28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2"/>
      <c r="O74" s="2"/>
      <c r="P74" s="2"/>
      <c r="Q74" s="2"/>
      <c r="R74" s="2"/>
    </row>
    <row r="75" spans="1:18" ht="18.75" customHeight="1" x14ac:dyDescent="0.25">
      <c r="A75" s="29"/>
      <c r="B75" s="65" t="s">
        <v>26</v>
      </c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2"/>
      <c r="O75" s="2"/>
      <c r="P75" s="2"/>
      <c r="Q75" s="2"/>
      <c r="R75" s="2"/>
    </row>
    <row r="76" spans="1:18" ht="15.75" customHeight="1" x14ac:dyDescent="0.25">
      <c r="A76" s="66" t="s">
        <v>42</v>
      </c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2"/>
      <c r="O76" s="2"/>
      <c r="P76" s="2"/>
      <c r="Q76" s="2"/>
      <c r="R76" s="2"/>
    </row>
    <row r="77" spans="1:18" x14ac:dyDescent="0.25">
      <c r="A77" s="32" t="s">
        <v>43</v>
      </c>
      <c r="B77" s="32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"/>
      <c r="O77" s="2"/>
      <c r="P77" s="2"/>
      <c r="Q77" s="2"/>
      <c r="R77" s="2"/>
    </row>
    <row r="78" spans="1:18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6"/>
      <c r="N78" s="2"/>
      <c r="O78" s="2"/>
      <c r="P78" s="2"/>
      <c r="Q78" s="2"/>
      <c r="R78" s="2"/>
    </row>
    <row r="79" spans="1:18" ht="15.75" customHeight="1" x14ac:dyDescent="0.25">
      <c r="A79" s="60" t="s">
        <v>30</v>
      </c>
      <c r="B79" s="60"/>
      <c r="C79" s="6"/>
      <c r="D79" s="6"/>
      <c r="E79" s="6"/>
      <c r="F79" s="6"/>
      <c r="G79" s="6"/>
      <c r="H79" s="6"/>
      <c r="I79" s="6"/>
      <c r="J79" s="6"/>
      <c r="K79" s="6"/>
      <c r="L79" s="6"/>
      <c r="M79" s="7"/>
      <c r="O79" s="2"/>
      <c r="P79" s="2"/>
      <c r="Q79" s="2"/>
      <c r="R79" s="2"/>
    </row>
    <row r="80" spans="1:18" ht="13.9" customHeight="1" x14ac:dyDescent="0.25">
      <c r="A80" s="60" t="s">
        <v>37</v>
      </c>
      <c r="B80" s="60"/>
      <c r="C80" s="6"/>
      <c r="D80" s="17"/>
      <c r="E80" s="17"/>
      <c r="F80" s="17"/>
      <c r="G80" s="17"/>
      <c r="H80" s="17"/>
      <c r="I80" s="17"/>
      <c r="J80" s="17"/>
      <c r="K80" s="17"/>
      <c r="L80" s="17"/>
      <c r="M80" s="7" t="s">
        <v>38</v>
      </c>
      <c r="O80" s="2"/>
      <c r="P80" s="2"/>
      <c r="Q80" s="2"/>
      <c r="R80" s="2"/>
    </row>
    <row r="81" spans="1:18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26"/>
      <c r="O81" s="2"/>
      <c r="P81" s="2"/>
      <c r="Q81" s="2"/>
      <c r="R81" s="2"/>
    </row>
    <row r="82" spans="1:18" x14ac:dyDescent="0.25">
      <c r="A82" s="6" t="s">
        <v>34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7"/>
      <c r="N82" s="2"/>
      <c r="O82" s="2"/>
      <c r="P82" s="2"/>
      <c r="Q82" s="2"/>
      <c r="R82" s="2"/>
    </row>
    <row r="83" spans="1:18" x14ac:dyDescent="0.25">
      <c r="A83" s="6" t="s">
        <v>10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7" t="s">
        <v>35</v>
      </c>
      <c r="N83" s="2"/>
      <c r="O83" s="2"/>
      <c r="P83" s="2"/>
      <c r="Q83" s="2"/>
      <c r="R83" s="2"/>
    </row>
    <row r="84" spans="1:1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R85" s="2"/>
    </row>
    <row r="86" spans="1:1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R86" s="2"/>
    </row>
    <row r="87" spans="1:1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R87" s="2"/>
    </row>
  </sheetData>
  <autoFilter ref="A17:R68"/>
  <mergeCells count="17">
    <mergeCell ref="A4:M4"/>
    <mergeCell ref="A5:M5"/>
    <mergeCell ref="A6:M6"/>
    <mergeCell ref="A15:A16"/>
    <mergeCell ref="B15:B16"/>
    <mergeCell ref="C15:C16"/>
    <mergeCell ref="D15:D16"/>
    <mergeCell ref="E15:H15"/>
    <mergeCell ref="J15:J16"/>
    <mergeCell ref="K15:K16"/>
    <mergeCell ref="A80:B80"/>
    <mergeCell ref="L15:L16"/>
    <mergeCell ref="M15:M16"/>
    <mergeCell ref="A74:M74"/>
    <mergeCell ref="B75:M75"/>
    <mergeCell ref="A76:M76"/>
    <mergeCell ref="A79:B79"/>
  </mergeCells>
  <pageMargins left="0.23622047244094491" right="0.11811023622047245" top="0.55118110236220474" bottom="0" header="0.31496062992125984" footer="0.31496062992125984"/>
  <pageSetup paperSize="9" scale="81" orientation="landscape" verticalDpi="180" r:id="rId1"/>
  <rowBreaks count="1" manualBreakCount="1">
    <brk id="41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7"/>
  <sheetViews>
    <sheetView tabSelected="1" topLeftCell="A15" zoomScale="70" zoomScaleNormal="70" workbookViewId="0">
      <selection activeCell="G25" sqref="G25"/>
    </sheetView>
  </sheetViews>
  <sheetFormatPr defaultRowHeight="15" x14ac:dyDescent="0.25"/>
  <cols>
    <col min="1" max="1" width="4.5703125" customWidth="1"/>
    <col min="2" max="2" width="44.85546875" customWidth="1"/>
    <col min="3" max="3" width="6" customWidth="1"/>
    <col min="4" max="4" width="8.28515625" customWidth="1"/>
    <col min="5" max="5" width="17.85546875" customWidth="1"/>
    <col min="6" max="7" width="17.42578125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7.5" hidden="1" customHeight="1" x14ac:dyDescent="0.25">
      <c r="B1" s="2"/>
      <c r="C1" s="2"/>
      <c r="D1" s="2"/>
      <c r="E1" s="2"/>
      <c r="F1" s="2"/>
      <c r="G1" s="2"/>
      <c r="H1" s="2"/>
      <c r="I1" s="2"/>
      <c r="J1" s="1"/>
      <c r="K1" s="1"/>
      <c r="L1" s="1"/>
      <c r="N1" s="2"/>
      <c r="O1" s="2"/>
      <c r="P1" s="2"/>
      <c r="R1" s="2"/>
    </row>
    <row r="2" spans="1:18" ht="7.5" customHeight="1" x14ac:dyDescent="0.25">
      <c r="B2" s="2"/>
      <c r="C2" s="2"/>
      <c r="D2" s="2"/>
      <c r="E2" s="2"/>
      <c r="F2" s="2"/>
      <c r="G2" s="2"/>
      <c r="H2" s="2"/>
      <c r="I2" s="2"/>
      <c r="J2" s="1"/>
      <c r="K2" s="1"/>
      <c r="L2" s="1"/>
      <c r="N2" s="2"/>
      <c r="O2" s="2"/>
      <c r="P2" s="2"/>
      <c r="R2" s="2"/>
    </row>
    <row r="3" spans="1:18" ht="29.25" customHeight="1" x14ac:dyDescent="0.25">
      <c r="B3" s="2"/>
      <c r="C3" s="2"/>
      <c r="D3" s="2"/>
      <c r="E3" s="2"/>
      <c r="F3" s="2"/>
      <c r="G3" s="2"/>
      <c r="H3" s="2"/>
      <c r="I3" s="2"/>
      <c r="J3" s="74" t="s">
        <v>44</v>
      </c>
      <c r="K3" s="74"/>
      <c r="L3" s="74"/>
      <c r="M3" s="74"/>
      <c r="N3" s="2"/>
      <c r="O3" s="2"/>
      <c r="P3" s="2"/>
      <c r="R3" s="2"/>
    </row>
    <row r="4" spans="1:18" ht="20.25" customHeight="1" x14ac:dyDescent="0.25">
      <c r="A4" s="2"/>
      <c r="B4" s="2"/>
      <c r="C4" s="2"/>
      <c r="D4" s="2"/>
      <c r="E4" s="1" t="s">
        <v>18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2"/>
    </row>
    <row r="5" spans="1:18" ht="6" hidden="1" customHeight="1" x14ac:dyDescent="0.25">
      <c r="B5" s="2"/>
      <c r="C5" s="2"/>
      <c r="D5" s="2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4" customHeight="1" x14ac:dyDescent="0.25">
      <c r="A6" s="67" t="s">
        <v>47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2"/>
      <c r="O6" s="2"/>
      <c r="P6" s="2"/>
      <c r="Q6" s="2"/>
      <c r="R6" s="2"/>
    </row>
    <row r="7" spans="1:18" ht="31.5" customHeight="1" x14ac:dyDescent="0.25">
      <c r="A7" s="68" t="s">
        <v>17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2"/>
      <c r="O7" s="2"/>
      <c r="P7" s="2"/>
      <c r="Q7" s="2"/>
      <c r="R7" s="2"/>
    </row>
    <row r="8" spans="1:18" ht="69.75" customHeight="1" x14ac:dyDescent="0.25">
      <c r="A8" s="69" t="s">
        <v>19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2"/>
      <c r="O8" s="2"/>
      <c r="P8" s="2"/>
      <c r="Q8" s="2"/>
      <c r="R8" s="2"/>
    </row>
    <row r="9" spans="1:18" x14ac:dyDescent="0.25">
      <c r="B9" s="2"/>
      <c r="C9" s="2"/>
      <c r="D9" s="2"/>
      <c r="E9" s="1"/>
      <c r="F9" s="9" t="s">
        <v>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8.25" customHeight="1" x14ac:dyDescent="0.25">
      <c r="A10" s="8" t="s">
        <v>14</v>
      </c>
      <c r="B10" s="2"/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B11" s="44" t="s">
        <v>15</v>
      </c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6" t="s">
        <v>7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6" t="s">
        <v>8</v>
      </c>
      <c r="B13" s="2"/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6" t="s">
        <v>9</v>
      </c>
      <c r="B14" s="2"/>
      <c r="C14" s="2"/>
      <c r="D14" s="2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8"/>
      <c r="B15" s="8" t="s">
        <v>16</v>
      </c>
      <c r="C15" s="2"/>
      <c r="D15" s="2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</row>
    <row r="17" spans="1:18" ht="16.5" customHeight="1" x14ac:dyDescent="0.25">
      <c r="A17" s="63" t="s">
        <v>0</v>
      </c>
      <c r="B17" s="61" t="s">
        <v>1</v>
      </c>
      <c r="C17" s="70" t="s">
        <v>2</v>
      </c>
      <c r="D17" s="70" t="s">
        <v>3</v>
      </c>
      <c r="E17" s="71" t="s">
        <v>4</v>
      </c>
      <c r="F17" s="72"/>
      <c r="G17" s="72"/>
      <c r="H17" s="73"/>
      <c r="I17" s="45"/>
      <c r="J17" s="63" t="s">
        <v>20</v>
      </c>
      <c r="K17" s="61" t="s">
        <v>21</v>
      </c>
      <c r="L17" s="61" t="s">
        <v>22</v>
      </c>
      <c r="M17" s="63" t="s">
        <v>5</v>
      </c>
      <c r="N17" s="2"/>
      <c r="O17" s="2"/>
      <c r="P17" s="2"/>
      <c r="Q17" s="2"/>
      <c r="R17" s="2"/>
    </row>
    <row r="18" spans="1:18" ht="72.599999999999994" customHeight="1" x14ac:dyDescent="0.25">
      <c r="A18" s="63"/>
      <c r="B18" s="62"/>
      <c r="C18" s="70"/>
      <c r="D18" s="70"/>
      <c r="E18" s="56" t="s">
        <v>59</v>
      </c>
      <c r="F18" s="57" t="s">
        <v>60</v>
      </c>
      <c r="G18" s="57" t="s">
        <v>61</v>
      </c>
      <c r="H18" s="42" t="s">
        <v>31</v>
      </c>
      <c r="I18" s="42" t="s">
        <v>29</v>
      </c>
      <c r="J18" s="63"/>
      <c r="K18" s="62"/>
      <c r="L18" s="62"/>
      <c r="M18" s="63"/>
      <c r="N18" s="2"/>
      <c r="O18" s="2"/>
      <c r="P18" s="2"/>
      <c r="Q18" s="2"/>
      <c r="R18" s="2"/>
    </row>
    <row r="19" spans="1:18" ht="12.75" hidden="1" customHeight="1" x14ac:dyDescent="0.25">
      <c r="A19" s="10">
        <v>1</v>
      </c>
      <c r="B19" s="10">
        <v>2</v>
      </c>
      <c r="C19" s="10">
        <v>3</v>
      </c>
      <c r="D19" s="10">
        <v>4</v>
      </c>
      <c r="E19" s="12">
        <v>7</v>
      </c>
      <c r="F19" s="10">
        <v>6</v>
      </c>
      <c r="G19" s="10">
        <v>7</v>
      </c>
      <c r="H19" s="10"/>
      <c r="I19" s="10">
        <v>8</v>
      </c>
      <c r="J19" s="10">
        <v>9</v>
      </c>
      <c r="K19" s="10">
        <v>10</v>
      </c>
      <c r="L19" s="10">
        <v>11</v>
      </c>
      <c r="M19" s="10">
        <v>12</v>
      </c>
      <c r="N19" s="2"/>
      <c r="O19" s="2"/>
      <c r="P19" s="2"/>
      <c r="Q19" s="2"/>
      <c r="R19" s="2"/>
    </row>
    <row r="20" spans="1:18" s="35" customFormat="1" ht="40.15" customHeight="1" x14ac:dyDescent="0.25">
      <c r="A20" s="42">
        <v>1</v>
      </c>
      <c r="B20" s="55" t="s">
        <v>53</v>
      </c>
      <c r="C20" s="47" t="s">
        <v>46</v>
      </c>
      <c r="D20" s="37">
        <v>6</v>
      </c>
      <c r="E20" s="20">
        <v>408.35</v>
      </c>
      <c r="F20" s="20">
        <v>432.86</v>
      </c>
      <c r="G20" s="20">
        <v>411.91199999999998</v>
      </c>
      <c r="H20" s="20"/>
      <c r="I20" s="20"/>
      <c r="J20" s="21">
        <f>ROUND((E20+F20+G20)/3,2)</f>
        <v>417.71</v>
      </c>
      <c r="K20" s="33">
        <f t="shared" ref="K20:K51" si="0">SQRT(((POWER(E20-J20,2)+POWER(F20-J20,2)+POWER(G20-J20,2))/2))</f>
        <v>13.24290194783606</v>
      </c>
      <c r="L20" s="21">
        <f>ROUND((K20/J20)*100,2)</f>
        <v>3.17</v>
      </c>
      <c r="M20" s="21">
        <f t="shared" ref="M20:M51" si="1">ROUND(D20*J20,2)</f>
        <v>2506.2600000000002</v>
      </c>
      <c r="N20" s="52"/>
      <c r="O20" s="34"/>
      <c r="P20" s="34"/>
      <c r="Q20" s="34"/>
      <c r="R20" s="34"/>
    </row>
    <row r="21" spans="1:18" ht="38.450000000000003" customHeight="1" x14ac:dyDescent="0.25">
      <c r="A21" s="42">
        <v>2</v>
      </c>
      <c r="B21" s="25" t="s">
        <v>54</v>
      </c>
      <c r="C21" s="47" t="s">
        <v>46</v>
      </c>
      <c r="D21" s="37">
        <v>1</v>
      </c>
      <c r="E21" s="20">
        <v>186.73</v>
      </c>
      <c r="F21" s="20">
        <v>188.93</v>
      </c>
      <c r="G21" s="20">
        <v>185.96</v>
      </c>
      <c r="H21" s="20"/>
      <c r="I21" s="20"/>
      <c r="J21" s="21">
        <f t="shared" ref="J21:J69" si="2">ROUND((E21+F21+G21)/3,2)</f>
        <v>187.21</v>
      </c>
      <c r="K21" s="33">
        <f t="shared" si="0"/>
        <v>1.5413143741625219</v>
      </c>
      <c r="L21" s="21">
        <f t="shared" ref="L21:L69" si="3">ROUND((K21/J21)*100,2)</f>
        <v>0.82</v>
      </c>
      <c r="M21" s="21">
        <f t="shared" si="1"/>
        <v>187.21</v>
      </c>
      <c r="N21" s="52"/>
      <c r="O21" s="2"/>
      <c r="P21" s="2"/>
      <c r="Q21" s="2"/>
      <c r="R21" s="2"/>
    </row>
    <row r="22" spans="1:18" ht="48" customHeight="1" x14ac:dyDescent="0.25">
      <c r="A22" s="53">
        <v>3</v>
      </c>
      <c r="B22" s="25" t="s">
        <v>55</v>
      </c>
      <c r="C22" s="47" t="s">
        <v>46</v>
      </c>
      <c r="D22" s="37">
        <v>1</v>
      </c>
      <c r="E22" s="20">
        <v>186.73</v>
      </c>
      <c r="F22" s="20">
        <v>188.93</v>
      </c>
      <c r="G22" s="20">
        <v>185.96</v>
      </c>
      <c r="H22" s="20"/>
      <c r="I22" s="20"/>
      <c r="J22" s="21">
        <f t="shared" si="2"/>
        <v>187.21</v>
      </c>
      <c r="K22" s="33">
        <f t="shared" si="0"/>
        <v>1.5413143741625219</v>
      </c>
      <c r="L22" s="21">
        <f t="shared" si="3"/>
        <v>0.82</v>
      </c>
      <c r="M22" s="21">
        <f t="shared" si="1"/>
        <v>187.21</v>
      </c>
      <c r="N22" s="52"/>
      <c r="O22" s="2"/>
      <c r="P22" s="2"/>
      <c r="Q22" s="2"/>
      <c r="R22" s="2"/>
    </row>
    <row r="23" spans="1:18" ht="48" customHeight="1" x14ac:dyDescent="0.25">
      <c r="A23" s="53">
        <v>4</v>
      </c>
      <c r="B23" s="25" t="s">
        <v>49</v>
      </c>
      <c r="C23" s="47" t="s">
        <v>45</v>
      </c>
      <c r="D23" s="37">
        <v>1</v>
      </c>
      <c r="E23" s="20">
        <v>186.73</v>
      </c>
      <c r="F23" s="20">
        <v>188.93</v>
      </c>
      <c r="G23" s="20">
        <v>185.96</v>
      </c>
      <c r="H23" s="19"/>
      <c r="I23" s="19"/>
      <c r="J23" s="21">
        <f t="shared" si="2"/>
        <v>187.21</v>
      </c>
      <c r="K23" s="33">
        <f t="shared" si="0"/>
        <v>1.5413143741625219</v>
      </c>
      <c r="L23" s="21">
        <f t="shared" si="3"/>
        <v>0.82</v>
      </c>
      <c r="M23" s="21">
        <f t="shared" si="1"/>
        <v>187.21</v>
      </c>
      <c r="N23" s="52"/>
      <c r="O23" s="2"/>
      <c r="P23" s="2"/>
      <c r="Q23" s="2"/>
      <c r="R23" s="2"/>
    </row>
    <row r="24" spans="1:18" ht="48" customHeight="1" x14ac:dyDescent="0.25">
      <c r="A24" s="53">
        <v>5</v>
      </c>
      <c r="B24" s="25" t="s">
        <v>50</v>
      </c>
      <c r="C24" s="47" t="s">
        <v>45</v>
      </c>
      <c r="D24" s="37">
        <v>1</v>
      </c>
      <c r="E24" s="20">
        <v>186.73</v>
      </c>
      <c r="F24" s="20">
        <v>188.93</v>
      </c>
      <c r="G24" s="20">
        <v>185.96</v>
      </c>
      <c r="H24" s="12"/>
      <c r="I24" s="12"/>
      <c r="J24" s="21">
        <f t="shared" si="2"/>
        <v>187.21</v>
      </c>
      <c r="K24" s="33">
        <f t="shared" si="0"/>
        <v>1.5413143741625219</v>
      </c>
      <c r="L24" s="21">
        <f t="shared" si="3"/>
        <v>0.82</v>
      </c>
      <c r="M24" s="21">
        <f t="shared" si="1"/>
        <v>187.21</v>
      </c>
      <c r="N24" s="52"/>
      <c r="O24" s="2"/>
      <c r="P24" s="2"/>
      <c r="Q24" s="2"/>
      <c r="R24" s="2"/>
    </row>
    <row r="25" spans="1:18" ht="48" customHeight="1" x14ac:dyDescent="0.25">
      <c r="A25" s="53">
        <v>6</v>
      </c>
      <c r="B25" s="22" t="s">
        <v>51</v>
      </c>
      <c r="C25" s="47" t="s">
        <v>45</v>
      </c>
      <c r="D25" s="37">
        <v>2</v>
      </c>
      <c r="E25" s="20">
        <v>186.73</v>
      </c>
      <c r="F25" s="20">
        <v>188.93</v>
      </c>
      <c r="G25" s="20">
        <v>185.96</v>
      </c>
      <c r="H25" s="12"/>
      <c r="I25" s="12"/>
      <c r="J25" s="21">
        <f t="shared" si="2"/>
        <v>187.21</v>
      </c>
      <c r="K25" s="33">
        <f t="shared" si="0"/>
        <v>1.5413143741625219</v>
      </c>
      <c r="L25" s="21">
        <f t="shared" si="3"/>
        <v>0.82</v>
      </c>
      <c r="M25" s="21">
        <f t="shared" si="1"/>
        <v>374.42</v>
      </c>
      <c r="N25" s="52"/>
      <c r="O25" s="2"/>
      <c r="P25" s="2"/>
      <c r="Q25" s="5"/>
      <c r="R25" s="5"/>
    </row>
    <row r="26" spans="1:18" ht="48" customHeight="1" x14ac:dyDescent="0.25">
      <c r="A26" s="53">
        <v>7</v>
      </c>
      <c r="B26" s="22" t="s">
        <v>52</v>
      </c>
      <c r="C26" s="47" t="s">
        <v>45</v>
      </c>
      <c r="D26" s="37">
        <v>2</v>
      </c>
      <c r="E26" s="20">
        <v>186.73</v>
      </c>
      <c r="F26" s="20">
        <v>188.93</v>
      </c>
      <c r="G26" s="20">
        <v>185.96</v>
      </c>
      <c r="H26" s="12"/>
      <c r="I26" s="12"/>
      <c r="J26" s="21">
        <f t="shared" si="2"/>
        <v>187.21</v>
      </c>
      <c r="K26" s="33">
        <f t="shared" si="0"/>
        <v>1.5413143741625219</v>
      </c>
      <c r="L26" s="21">
        <f t="shared" si="3"/>
        <v>0.82</v>
      </c>
      <c r="M26" s="21">
        <f t="shared" si="1"/>
        <v>374.42</v>
      </c>
      <c r="N26" s="52"/>
      <c r="O26" s="2"/>
      <c r="P26" s="2"/>
      <c r="Q26" s="2"/>
      <c r="R26" s="2"/>
    </row>
    <row r="27" spans="1:18" ht="48" customHeight="1" x14ac:dyDescent="0.25">
      <c r="A27" s="53">
        <v>8</v>
      </c>
      <c r="B27" s="22" t="s">
        <v>48</v>
      </c>
      <c r="C27" s="47" t="s">
        <v>46</v>
      </c>
      <c r="D27" s="37">
        <v>10</v>
      </c>
      <c r="E27" s="20">
        <v>326.12</v>
      </c>
      <c r="F27" s="20">
        <v>345.68</v>
      </c>
      <c r="G27" s="20">
        <v>335.89</v>
      </c>
      <c r="H27" s="12"/>
      <c r="I27" s="12"/>
      <c r="J27" s="21">
        <f t="shared" si="2"/>
        <v>335.9</v>
      </c>
      <c r="K27" s="33">
        <f t="shared" si="0"/>
        <v>9.7800025562368855</v>
      </c>
      <c r="L27" s="21">
        <f t="shared" si="3"/>
        <v>2.91</v>
      </c>
      <c r="M27" s="21">
        <f t="shared" si="1"/>
        <v>3359</v>
      </c>
      <c r="N27" s="2"/>
      <c r="O27" s="2"/>
      <c r="P27" s="2"/>
      <c r="Q27" s="2"/>
      <c r="R27" s="2"/>
    </row>
    <row r="28" spans="1:18" ht="30" customHeight="1" x14ac:dyDescent="0.25">
      <c r="A28" s="53">
        <v>9</v>
      </c>
      <c r="B28" s="25" t="s">
        <v>48</v>
      </c>
      <c r="C28" s="47" t="s">
        <v>46</v>
      </c>
      <c r="D28" s="37">
        <v>6</v>
      </c>
      <c r="E28" s="20">
        <v>465.81</v>
      </c>
      <c r="F28" s="20">
        <v>473.76</v>
      </c>
      <c r="G28" s="21">
        <v>480</v>
      </c>
      <c r="H28" s="12"/>
      <c r="I28" s="12"/>
      <c r="J28" s="21">
        <f t="shared" si="2"/>
        <v>473.19</v>
      </c>
      <c r="K28" s="33">
        <f t="shared" si="0"/>
        <v>7.1121515731879601</v>
      </c>
      <c r="L28" s="21">
        <f t="shared" si="3"/>
        <v>1.5</v>
      </c>
      <c r="M28" s="21">
        <f t="shared" si="1"/>
        <v>2839.14</v>
      </c>
      <c r="N28" s="2"/>
      <c r="O28" s="2"/>
      <c r="P28" s="2"/>
      <c r="Q28" s="2"/>
      <c r="R28" s="2"/>
    </row>
    <row r="29" spans="1:18" ht="30" hidden="1" customHeight="1" x14ac:dyDescent="0.25">
      <c r="A29" s="53">
        <v>10</v>
      </c>
      <c r="B29" s="22"/>
      <c r="C29" s="47"/>
      <c r="D29" s="51"/>
      <c r="E29" s="20"/>
      <c r="F29" s="20"/>
      <c r="G29" s="20"/>
      <c r="H29" s="12"/>
      <c r="I29" s="12"/>
      <c r="J29" s="21">
        <f t="shared" si="2"/>
        <v>0</v>
      </c>
      <c r="K29" s="33">
        <f t="shared" si="0"/>
        <v>0</v>
      </c>
      <c r="L29" s="21" t="e">
        <f t="shared" si="3"/>
        <v>#DIV/0!</v>
      </c>
      <c r="M29" s="21">
        <f t="shared" si="1"/>
        <v>0</v>
      </c>
      <c r="N29" s="2"/>
      <c r="O29" s="2"/>
      <c r="P29" s="2"/>
      <c r="Q29" s="2"/>
      <c r="R29" s="2"/>
    </row>
    <row r="30" spans="1:18" ht="30" hidden="1" customHeight="1" x14ac:dyDescent="0.25">
      <c r="A30" s="53">
        <v>11</v>
      </c>
      <c r="B30" s="22"/>
      <c r="C30" s="47"/>
      <c r="D30" s="51"/>
      <c r="E30" s="20"/>
      <c r="F30" s="20"/>
      <c r="G30" s="20"/>
      <c r="H30" s="12"/>
      <c r="I30" s="12"/>
      <c r="J30" s="21">
        <f t="shared" si="2"/>
        <v>0</v>
      </c>
      <c r="K30" s="33">
        <f t="shared" si="0"/>
        <v>0</v>
      </c>
      <c r="L30" s="21" t="e">
        <f t="shared" si="3"/>
        <v>#DIV/0!</v>
      </c>
      <c r="M30" s="21">
        <f t="shared" si="1"/>
        <v>0</v>
      </c>
      <c r="N30" s="2"/>
      <c r="O30" s="2"/>
      <c r="P30" s="2"/>
      <c r="Q30" s="2"/>
      <c r="R30" s="2"/>
    </row>
    <row r="31" spans="1:18" ht="30" hidden="1" customHeight="1" x14ac:dyDescent="0.25">
      <c r="A31" s="53">
        <v>12</v>
      </c>
      <c r="B31" s="22"/>
      <c r="C31" s="47"/>
      <c r="D31" s="51"/>
      <c r="E31" s="20"/>
      <c r="F31" s="20"/>
      <c r="G31" s="20"/>
      <c r="H31" s="12"/>
      <c r="I31" s="12"/>
      <c r="J31" s="21">
        <f t="shared" si="2"/>
        <v>0</v>
      </c>
      <c r="K31" s="33">
        <f t="shared" si="0"/>
        <v>0</v>
      </c>
      <c r="L31" s="21" t="e">
        <f t="shared" si="3"/>
        <v>#DIV/0!</v>
      </c>
      <c r="M31" s="21">
        <f t="shared" si="1"/>
        <v>0</v>
      </c>
      <c r="N31" s="2"/>
      <c r="O31" s="2"/>
      <c r="P31" s="2"/>
      <c r="Q31" s="2"/>
      <c r="R31" s="2"/>
    </row>
    <row r="32" spans="1:18" ht="30" hidden="1" customHeight="1" x14ac:dyDescent="0.25">
      <c r="A32" s="53">
        <v>13</v>
      </c>
      <c r="B32" s="11"/>
      <c r="C32" s="47" t="s">
        <v>45</v>
      </c>
      <c r="D32" s="51"/>
      <c r="E32" s="20"/>
      <c r="F32" s="20"/>
      <c r="G32" s="20"/>
      <c r="H32" s="12"/>
      <c r="I32" s="12"/>
      <c r="J32" s="21">
        <f t="shared" si="2"/>
        <v>0</v>
      </c>
      <c r="K32" s="33">
        <f t="shared" si="0"/>
        <v>0</v>
      </c>
      <c r="L32" s="21" t="e">
        <f t="shared" si="3"/>
        <v>#DIV/0!</v>
      </c>
      <c r="M32" s="21">
        <f t="shared" si="1"/>
        <v>0</v>
      </c>
      <c r="N32" s="2"/>
      <c r="O32" s="2"/>
      <c r="P32" s="2"/>
      <c r="Q32" s="2"/>
      <c r="R32" s="2"/>
    </row>
    <row r="33" spans="1:18" ht="30" hidden="1" customHeight="1" x14ac:dyDescent="0.25">
      <c r="A33" s="53">
        <v>14</v>
      </c>
      <c r="B33" s="11"/>
      <c r="C33" s="47" t="s">
        <v>45</v>
      </c>
      <c r="D33" s="51"/>
      <c r="E33" s="20"/>
      <c r="F33" s="20"/>
      <c r="G33" s="20"/>
      <c r="H33" s="12"/>
      <c r="I33" s="12"/>
      <c r="J33" s="21">
        <f t="shared" si="2"/>
        <v>0</v>
      </c>
      <c r="K33" s="33">
        <f t="shared" si="0"/>
        <v>0</v>
      </c>
      <c r="L33" s="21" t="e">
        <f t="shared" si="3"/>
        <v>#DIV/0!</v>
      </c>
      <c r="M33" s="21">
        <f t="shared" si="1"/>
        <v>0</v>
      </c>
      <c r="N33" s="2"/>
      <c r="O33" s="2"/>
      <c r="P33" s="2"/>
      <c r="Q33" s="2"/>
      <c r="R33" s="2"/>
    </row>
    <row r="34" spans="1:18" ht="30" hidden="1" customHeight="1" x14ac:dyDescent="0.25">
      <c r="A34" s="53">
        <v>15</v>
      </c>
      <c r="B34" s="11"/>
      <c r="C34" s="47" t="s">
        <v>45</v>
      </c>
      <c r="D34" s="51"/>
      <c r="E34" s="20"/>
      <c r="F34" s="20"/>
      <c r="G34" s="20"/>
      <c r="H34" s="12"/>
      <c r="I34" s="12"/>
      <c r="J34" s="21">
        <f t="shared" si="2"/>
        <v>0</v>
      </c>
      <c r="K34" s="33">
        <f t="shared" si="0"/>
        <v>0</v>
      </c>
      <c r="L34" s="21" t="e">
        <f t="shared" si="3"/>
        <v>#DIV/0!</v>
      </c>
      <c r="M34" s="21">
        <f t="shared" si="1"/>
        <v>0</v>
      </c>
      <c r="N34" s="2"/>
      <c r="O34" s="2"/>
      <c r="P34" s="2"/>
      <c r="Q34" s="2"/>
      <c r="R34" s="2"/>
    </row>
    <row r="35" spans="1:18" ht="30" hidden="1" customHeight="1" x14ac:dyDescent="0.25">
      <c r="A35" s="53">
        <v>16</v>
      </c>
      <c r="B35" s="11"/>
      <c r="C35" s="47" t="s">
        <v>45</v>
      </c>
      <c r="D35" s="51"/>
      <c r="E35" s="20"/>
      <c r="F35" s="20"/>
      <c r="G35" s="20"/>
      <c r="H35" s="12"/>
      <c r="I35" s="12"/>
      <c r="J35" s="21">
        <f t="shared" si="2"/>
        <v>0</v>
      </c>
      <c r="K35" s="33">
        <f t="shared" si="0"/>
        <v>0</v>
      </c>
      <c r="L35" s="21" t="e">
        <f t="shared" si="3"/>
        <v>#DIV/0!</v>
      </c>
      <c r="M35" s="21">
        <f t="shared" si="1"/>
        <v>0</v>
      </c>
      <c r="N35" s="2"/>
      <c r="O35" s="2"/>
      <c r="P35" s="2"/>
      <c r="Q35" s="2"/>
      <c r="R35" s="2"/>
    </row>
    <row r="36" spans="1:18" ht="30" hidden="1" customHeight="1" x14ac:dyDescent="0.25">
      <c r="A36" s="53">
        <v>17</v>
      </c>
      <c r="B36" s="11"/>
      <c r="C36" s="47" t="s">
        <v>45</v>
      </c>
      <c r="D36" s="51"/>
      <c r="E36" s="20"/>
      <c r="F36" s="20"/>
      <c r="G36" s="20"/>
      <c r="H36" s="12"/>
      <c r="I36" s="12"/>
      <c r="J36" s="21">
        <f t="shared" si="2"/>
        <v>0</v>
      </c>
      <c r="K36" s="33">
        <f t="shared" si="0"/>
        <v>0</v>
      </c>
      <c r="L36" s="21" t="e">
        <f t="shared" si="3"/>
        <v>#DIV/0!</v>
      </c>
      <c r="M36" s="21">
        <f t="shared" si="1"/>
        <v>0</v>
      </c>
      <c r="N36" s="2"/>
      <c r="O36" s="2"/>
      <c r="P36" s="2"/>
      <c r="Q36" s="2"/>
      <c r="R36" s="2"/>
    </row>
    <row r="37" spans="1:18" ht="30" hidden="1" customHeight="1" x14ac:dyDescent="0.25">
      <c r="A37" s="53">
        <v>18</v>
      </c>
      <c r="B37" s="11"/>
      <c r="C37" s="47" t="s">
        <v>45</v>
      </c>
      <c r="D37" s="51"/>
      <c r="E37" s="20"/>
      <c r="F37" s="36"/>
      <c r="G37" s="20"/>
      <c r="H37" s="12"/>
      <c r="I37" s="12"/>
      <c r="J37" s="21">
        <f t="shared" si="2"/>
        <v>0</v>
      </c>
      <c r="K37" s="33">
        <f t="shared" si="0"/>
        <v>0</v>
      </c>
      <c r="L37" s="21" t="e">
        <f t="shared" si="3"/>
        <v>#DIV/0!</v>
      </c>
      <c r="M37" s="21">
        <f t="shared" si="1"/>
        <v>0</v>
      </c>
      <c r="N37" s="2"/>
      <c r="O37" s="2"/>
      <c r="P37" s="2"/>
      <c r="Q37" s="2"/>
      <c r="R37" s="2"/>
    </row>
    <row r="38" spans="1:18" ht="30" hidden="1" customHeight="1" x14ac:dyDescent="0.25">
      <c r="A38" s="10"/>
      <c r="B38" s="11"/>
      <c r="C38" s="47" t="s">
        <v>45</v>
      </c>
      <c r="D38" s="49"/>
      <c r="E38" s="20"/>
      <c r="F38" s="20"/>
      <c r="G38" s="20"/>
      <c r="H38" s="12"/>
      <c r="I38" s="12"/>
      <c r="J38" s="21">
        <f t="shared" si="2"/>
        <v>0</v>
      </c>
      <c r="K38" s="33">
        <f t="shared" si="0"/>
        <v>0</v>
      </c>
      <c r="L38" s="21" t="e">
        <f t="shared" si="3"/>
        <v>#DIV/0!</v>
      </c>
      <c r="M38" s="21">
        <f t="shared" si="1"/>
        <v>0</v>
      </c>
      <c r="N38" s="2"/>
      <c r="O38" s="2"/>
      <c r="P38" s="2"/>
      <c r="Q38" s="2">
        <f t="shared" ref="Q38:Q69" si="4">ROUND(D30*F30,2)</f>
        <v>0</v>
      </c>
      <c r="R38" s="2">
        <f t="shared" ref="R38:R69" si="5">ROUND(D30*G30,2)</f>
        <v>0</v>
      </c>
    </row>
    <row r="39" spans="1:18" ht="30" hidden="1" customHeight="1" x14ac:dyDescent="0.25">
      <c r="A39" s="10"/>
      <c r="B39" s="11"/>
      <c r="C39" s="47" t="s">
        <v>45</v>
      </c>
      <c r="D39" s="49"/>
      <c r="E39" s="20"/>
      <c r="F39" s="20"/>
      <c r="G39" s="20"/>
      <c r="H39" s="12"/>
      <c r="I39" s="12"/>
      <c r="J39" s="21">
        <f t="shared" si="2"/>
        <v>0</v>
      </c>
      <c r="K39" s="33">
        <f t="shared" si="0"/>
        <v>0</v>
      </c>
      <c r="L39" s="21" t="e">
        <f t="shared" si="3"/>
        <v>#DIV/0!</v>
      </c>
      <c r="M39" s="21">
        <f t="shared" si="1"/>
        <v>0</v>
      </c>
      <c r="N39" s="2"/>
      <c r="O39" s="2"/>
      <c r="P39" s="2"/>
      <c r="Q39" s="2">
        <f t="shared" si="4"/>
        <v>0</v>
      </c>
      <c r="R39" s="2">
        <f t="shared" si="5"/>
        <v>0</v>
      </c>
    </row>
    <row r="40" spans="1:18" ht="30" hidden="1" customHeight="1" x14ac:dyDescent="0.25">
      <c r="A40" s="10"/>
      <c r="B40" s="11"/>
      <c r="C40" s="47" t="s">
        <v>45</v>
      </c>
      <c r="D40" s="49"/>
      <c r="E40" s="20"/>
      <c r="F40" s="20"/>
      <c r="G40" s="20"/>
      <c r="H40" s="12"/>
      <c r="I40" s="12"/>
      <c r="J40" s="21">
        <f t="shared" si="2"/>
        <v>0</v>
      </c>
      <c r="K40" s="33">
        <f t="shared" si="0"/>
        <v>0</v>
      </c>
      <c r="L40" s="21" t="e">
        <f t="shared" si="3"/>
        <v>#DIV/0!</v>
      </c>
      <c r="M40" s="21">
        <f t="shared" si="1"/>
        <v>0</v>
      </c>
      <c r="N40" s="2"/>
      <c r="O40" s="2"/>
      <c r="P40" s="2"/>
      <c r="Q40" s="2">
        <f t="shared" si="4"/>
        <v>0</v>
      </c>
      <c r="R40" s="2">
        <f t="shared" si="5"/>
        <v>0</v>
      </c>
    </row>
    <row r="41" spans="1:18" ht="30" hidden="1" customHeight="1" x14ac:dyDescent="0.25">
      <c r="A41" s="10"/>
      <c r="B41" s="11"/>
      <c r="C41" s="47" t="s">
        <v>45</v>
      </c>
      <c r="D41" s="49"/>
      <c r="E41" s="20"/>
      <c r="F41" s="20"/>
      <c r="G41" s="20"/>
      <c r="H41" s="12"/>
      <c r="I41" s="12"/>
      <c r="J41" s="21">
        <f t="shared" si="2"/>
        <v>0</v>
      </c>
      <c r="K41" s="33">
        <f t="shared" si="0"/>
        <v>0</v>
      </c>
      <c r="L41" s="21" t="e">
        <f t="shared" si="3"/>
        <v>#DIV/0!</v>
      </c>
      <c r="M41" s="21">
        <f t="shared" si="1"/>
        <v>0</v>
      </c>
      <c r="N41" s="2"/>
      <c r="O41" s="2"/>
      <c r="P41" s="2"/>
      <c r="Q41" s="2">
        <f t="shared" si="4"/>
        <v>0</v>
      </c>
      <c r="R41" s="2">
        <f t="shared" si="5"/>
        <v>0</v>
      </c>
    </row>
    <row r="42" spans="1:18" ht="30" hidden="1" customHeight="1" x14ac:dyDescent="0.25">
      <c r="A42" s="10"/>
      <c r="B42" s="11"/>
      <c r="C42" s="47" t="s">
        <v>45</v>
      </c>
      <c r="D42" s="49"/>
      <c r="E42" s="20"/>
      <c r="F42" s="20"/>
      <c r="G42" s="20"/>
      <c r="H42" s="12"/>
      <c r="I42" s="12"/>
      <c r="J42" s="21">
        <f t="shared" si="2"/>
        <v>0</v>
      </c>
      <c r="K42" s="33">
        <f t="shared" si="0"/>
        <v>0</v>
      </c>
      <c r="L42" s="21" t="e">
        <f t="shared" si="3"/>
        <v>#DIV/0!</v>
      </c>
      <c r="M42" s="21">
        <f t="shared" si="1"/>
        <v>0</v>
      </c>
      <c r="N42" s="2"/>
      <c r="O42" s="2"/>
      <c r="P42" s="2"/>
      <c r="Q42" s="2">
        <f t="shared" si="4"/>
        <v>0</v>
      </c>
      <c r="R42" s="2">
        <f t="shared" si="5"/>
        <v>0</v>
      </c>
    </row>
    <row r="43" spans="1:18" ht="30" hidden="1" customHeight="1" x14ac:dyDescent="0.25">
      <c r="A43" s="10"/>
      <c r="B43" s="11"/>
      <c r="C43" s="47" t="s">
        <v>45</v>
      </c>
      <c r="D43" s="49"/>
      <c r="E43" s="20"/>
      <c r="F43" s="20"/>
      <c r="G43" s="20"/>
      <c r="H43" s="12"/>
      <c r="I43" s="12"/>
      <c r="J43" s="21">
        <f t="shared" si="2"/>
        <v>0</v>
      </c>
      <c r="K43" s="33">
        <f t="shared" si="0"/>
        <v>0</v>
      </c>
      <c r="L43" s="21" t="e">
        <f t="shared" si="3"/>
        <v>#DIV/0!</v>
      </c>
      <c r="M43" s="21">
        <f t="shared" si="1"/>
        <v>0</v>
      </c>
      <c r="N43" s="2"/>
      <c r="O43" s="2"/>
      <c r="P43" s="2"/>
      <c r="Q43" s="2">
        <f t="shared" si="4"/>
        <v>0</v>
      </c>
      <c r="R43" s="2">
        <f t="shared" si="5"/>
        <v>0</v>
      </c>
    </row>
    <row r="44" spans="1:18" ht="30" hidden="1" customHeight="1" x14ac:dyDescent="0.25">
      <c r="A44" s="10"/>
      <c r="B44" s="11"/>
      <c r="C44" s="47" t="s">
        <v>45</v>
      </c>
      <c r="D44" s="49"/>
      <c r="E44" s="20"/>
      <c r="F44" s="20"/>
      <c r="G44" s="20"/>
      <c r="H44" s="12"/>
      <c r="I44" s="12"/>
      <c r="J44" s="21">
        <f t="shared" si="2"/>
        <v>0</v>
      </c>
      <c r="K44" s="33">
        <f t="shared" si="0"/>
        <v>0</v>
      </c>
      <c r="L44" s="21" t="e">
        <f t="shared" si="3"/>
        <v>#DIV/0!</v>
      </c>
      <c r="M44" s="21">
        <f t="shared" si="1"/>
        <v>0</v>
      </c>
      <c r="N44" s="2"/>
      <c r="O44" s="2"/>
      <c r="P44" s="2"/>
      <c r="Q44" s="2">
        <f t="shared" si="4"/>
        <v>0</v>
      </c>
      <c r="R44" s="2">
        <f t="shared" si="5"/>
        <v>0</v>
      </c>
    </row>
    <row r="45" spans="1:18" ht="30" hidden="1" customHeight="1" x14ac:dyDescent="0.25">
      <c r="A45" s="10"/>
      <c r="B45" s="11"/>
      <c r="C45" s="47" t="s">
        <v>45</v>
      </c>
      <c r="D45" s="49"/>
      <c r="E45" s="20"/>
      <c r="F45" s="20"/>
      <c r="G45" s="20"/>
      <c r="H45" s="12"/>
      <c r="I45" s="12"/>
      <c r="J45" s="21">
        <f t="shared" si="2"/>
        <v>0</v>
      </c>
      <c r="K45" s="33">
        <f t="shared" si="0"/>
        <v>0</v>
      </c>
      <c r="L45" s="21" t="e">
        <f t="shared" si="3"/>
        <v>#DIV/0!</v>
      </c>
      <c r="M45" s="21">
        <f t="shared" si="1"/>
        <v>0</v>
      </c>
      <c r="N45" s="2"/>
      <c r="O45" s="2"/>
      <c r="P45" s="2"/>
      <c r="Q45" s="2">
        <f t="shared" si="4"/>
        <v>0</v>
      </c>
      <c r="R45" s="2">
        <f t="shared" si="5"/>
        <v>0</v>
      </c>
    </row>
    <row r="46" spans="1:18" ht="30" hidden="1" customHeight="1" x14ac:dyDescent="0.25">
      <c r="A46" s="10"/>
      <c r="B46" s="11"/>
      <c r="C46" s="47" t="s">
        <v>45</v>
      </c>
      <c r="D46" s="49"/>
      <c r="E46" s="20"/>
      <c r="F46" s="20"/>
      <c r="G46" s="20"/>
      <c r="H46" s="12"/>
      <c r="I46" s="12"/>
      <c r="J46" s="21">
        <f t="shared" si="2"/>
        <v>0</v>
      </c>
      <c r="K46" s="33">
        <f t="shared" si="0"/>
        <v>0</v>
      </c>
      <c r="L46" s="21" t="e">
        <f t="shared" si="3"/>
        <v>#DIV/0!</v>
      </c>
      <c r="M46" s="21">
        <f t="shared" si="1"/>
        <v>0</v>
      </c>
      <c r="N46" s="4"/>
      <c r="O46" s="2"/>
      <c r="P46" s="2"/>
      <c r="Q46" s="2">
        <f t="shared" si="4"/>
        <v>0</v>
      </c>
      <c r="R46" s="2">
        <f t="shared" si="5"/>
        <v>0</v>
      </c>
    </row>
    <row r="47" spans="1:18" ht="30" hidden="1" customHeight="1" x14ac:dyDescent="0.25">
      <c r="A47" s="10"/>
      <c r="B47" s="11"/>
      <c r="C47" s="47" t="s">
        <v>45</v>
      </c>
      <c r="D47" s="49"/>
      <c r="E47" s="20"/>
      <c r="F47" s="20"/>
      <c r="G47" s="20"/>
      <c r="H47" s="12"/>
      <c r="I47" s="12"/>
      <c r="J47" s="21">
        <f t="shared" si="2"/>
        <v>0</v>
      </c>
      <c r="K47" s="33">
        <f t="shared" si="0"/>
        <v>0</v>
      </c>
      <c r="L47" s="21" t="e">
        <f t="shared" si="3"/>
        <v>#DIV/0!</v>
      </c>
      <c r="M47" s="21">
        <f t="shared" si="1"/>
        <v>0</v>
      </c>
      <c r="N47" s="2"/>
      <c r="O47" s="2"/>
      <c r="P47" s="2"/>
      <c r="Q47" s="2">
        <f t="shared" si="4"/>
        <v>0</v>
      </c>
      <c r="R47" s="2">
        <f t="shared" si="5"/>
        <v>0</v>
      </c>
    </row>
    <row r="48" spans="1:18" ht="30" hidden="1" customHeight="1" x14ac:dyDescent="0.25">
      <c r="A48" s="10"/>
      <c r="B48" s="11"/>
      <c r="C48" s="47" t="s">
        <v>45</v>
      </c>
      <c r="D48" s="49"/>
      <c r="E48" s="20"/>
      <c r="F48" s="20"/>
      <c r="G48" s="20"/>
      <c r="H48" s="12"/>
      <c r="I48" s="12"/>
      <c r="J48" s="21">
        <f t="shared" si="2"/>
        <v>0</v>
      </c>
      <c r="K48" s="33">
        <f t="shared" si="0"/>
        <v>0</v>
      </c>
      <c r="L48" s="21" t="e">
        <f t="shared" si="3"/>
        <v>#DIV/0!</v>
      </c>
      <c r="M48" s="21">
        <f t="shared" si="1"/>
        <v>0</v>
      </c>
      <c r="N48" s="2"/>
      <c r="O48" s="2"/>
      <c r="P48" s="2"/>
      <c r="Q48" s="2">
        <f t="shared" si="4"/>
        <v>0</v>
      </c>
      <c r="R48" s="2">
        <f t="shared" si="5"/>
        <v>0</v>
      </c>
    </row>
    <row r="49" spans="1:18" ht="30" hidden="1" customHeight="1" x14ac:dyDescent="0.25">
      <c r="A49" s="10"/>
      <c r="B49" s="11"/>
      <c r="C49" s="47" t="s">
        <v>45</v>
      </c>
      <c r="D49" s="49"/>
      <c r="E49" s="20"/>
      <c r="F49" s="20"/>
      <c r="G49" s="20"/>
      <c r="H49" s="12"/>
      <c r="I49" s="12"/>
      <c r="J49" s="21">
        <f t="shared" si="2"/>
        <v>0</v>
      </c>
      <c r="K49" s="33">
        <f t="shared" si="0"/>
        <v>0</v>
      </c>
      <c r="L49" s="21" t="e">
        <f t="shared" si="3"/>
        <v>#DIV/0!</v>
      </c>
      <c r="M49" s="21">
        <f t="shared" si="1"/>
        <v>0</v>
      </c>
      <c r="N49" s="2"/>
      <c r="O49" s="2"/>
      <c r="P49" s="2"/>
      <c r="Q49" s="2">
        <f t="shared" si="4"/>
        <v>0</v>
      </c>
      <c r="R49" s="2">
        <f t="shared" si="5"/>
        <v>0</v>
      </c>
    </row>
    <row r="50" spans="1:18" ht="30" hidden="1" customHeight="1" x14ac:dyDescent="0.25">
      <c r="A50" s="10"/>
      <c r="B50" s="11"/>
      <c r="C50" s="47" t="s">
        <v>45</v>
      </c>
      <c r="D50" s="49"/>
      <c r="E50" s="20"/>
      <c r="F50" s="20"/>
      <c r="G50" s="20"/>
      <c r="H50" s="12"/>
      <c r="I50" s="12"/>
      <c r="J50" s="21">
        <f t="shared" si="2"/>
        <v>0</v>
      </c>
      <c r="K50" s="33">
        <f t="shared" si="0"/>
        <v>0</v>
      </c>
      <c r="L50" s="21" t="e">
        <f t="shared" si="3"/>
        <v>#DIV/0!</v>
      </c>
      <c r="M50" s="21">
        <f t="shared" si="1"/>
        <v>0</v>
      </c>
      <c r="N50" s="2"/>
      <c r="O50" s="2"/>
      <c r="P50" s="2"/>
      <c r="Q50" s="2">
        <f t="shared" si="4"/>
        <v>0</v>
      </c>
      <c r="R50" s="2">
        <f t="shared" si="5"/>
        <v>0</v>
      </c>
    </row>
    <row r="51" spans="1:18" ht="30" hidden="1" customHeight="1" x14ac:dyDescent="0.25">
      <c r="A51" s="10"/>
      <c r="B51" s="11"/>
      <c r="C51" s="47" t="s">
        <v>45</v>
      </c>
      <c r="D51" s="49"/>
      <c r="E51" s="20"/>
      <c r="F51" s="20"/>
      <c r="G51" s="20"/>
      <c r="H51" s="12"/>
      <c r="I51" s="12"/>
      <c r="J51" s="21">
        <f t="shared" si="2"/>
        <v>0</v>
      </c>
      <c r="K51" s="33">
        <f t="shared" si="0"/>
        <v>0</v>
      </c>
      <c r="L51" s="21" t="e">
        <f t="shared" si="3"/>
        <v>#DIV/0!</v>
      </c>
      <c r="M51" s="21">
        <f t="shared" si="1"/>
        <v>0</v>
      </c>
      <c r="N51" s="2"/>
      <c r="O51" s="2"/>
      <c r="P51" s="2"/>
      <c r="Q51" s="2">
        <f t="shared" si="4"/>
        <v>0</v>
      </c>
      <c r="R51" s="2">
        <f t="shared" si="5"/>
        <v>0</v>
      </c>
    </row>
    <row r="52" spans="1:18" ht="30" hidden="1" customHeight="1" x14ac:dyDescent="0.25">
      <c r="A52" s="10"/>
      <c r="B52" s="11"/>
      <c r="C52" s="47" t="s">
        <v>45</v>
      </c>
      <c r="D52" s="49"/>
      <c r="E52" s="20"/>
      <c r="F52" s="20"/>
      <c r="G52" s="20"/>
      <c r="H52" s="12"/>
      <c r="I52" s="12"/>
      <c r="J52" s="21">
        <f t="shared" si="2"/>
        <v>0</v>
      </c>
      <c r="K52" s="33">
        <f t="shared" ref="K52:K69" si="6">SQRT(((POWER(E52-J52,2)+POWER(F52-J52,2)+POWER(G52-J52,2))/2))</f>
        <v>0</v>
      </c>
      <c r="L52" s="21" t="e">
        <f t="shared" si="3"/>
        <v>#DIV/0!</v>
      </c>
      <c r="M52" s="21">
        <f t="shared" ref="M52:M69" si="7">ROUND(D52*J52,2)</f>
        <v>0</v>
      </c>
      <c r="N52" s="2"/>
      <c r="O52" s="2"/>
      <c r="P52" s="2"/>
      <c r="Q52" s="2">
        <f t="shared" si="4"/>
        <v>0</v>
      </c>
      <c r="R52" s="2">
        <f t="shared" si="5"/>
        <v>0</v>
      </c>
    </row>
    <row r="53" spans="1:18" ht="30" hidden="1" customHeight="1" x14ac:dyDescent="0.25">
      <c r="A53" s="10"/>
      <c r="B53" s="11"/>
      <c r="C53" s="47" t="s">
        <v>45</v>
      </c>
      <c r="D53" s="49"/>
      <c r="E53" s="20"/>
      <c r="F53" s="20"/>
      <c r="G53" s="20"/>
      <c r="H53" s="12"/>
      <c r="I53" s="12"/>
      <c r="J53" s="21">
        <f t="shared" si="2"/>
        <v>0</v>
      </c>
      <c r="K53" s="33">
        <f t="shared" si="6"/>
        <v>0</v>
      </c>
      <c r="L53" s="21" t="e">
        <f t="shared" si="3"/>
        <v>#DIV/0!</v>
      </c>
      <c r="M53" s="21">
        <f t="shared" si="7"/>
        <v>0</v>
      </c>
      <c r="N53" s="2"/>
      <c r="O53" s="2"/>
      <c r="P53" s="2"/>
      <c r="Q53" s="2">
        <f t="shared" si="4"/>
        <v>0</v>
      </c>
      <c r="R53" s="2">
        <f t="shared" si="5"/>
        <v>0</v>
      </c>
    </row>
    <row r="54" spans="1:18" ht="30" hidden="1" customHeight="1" x14ac:dyDescent="0.25">
      <c r="A54" s="10"/>
      <c r="B54" s="11"/>
      <c r="C54" s="47" t="s">
        <v>45</v>
      </c>
      <c r="D54" s="49"/>
      <c r="E54" s="20"/>
      <c r="F54" s="20"/>
      <c r="G54" s="20"/>
      <c r="H54" s="12"/>
      <c r="I54" s="12"/>
      <c r="J54" s="21">
        <f t="shared" si="2"/>
        <v>0</v>
      </c>
      <c r="K54" s="33">
        <f t="shared" si="6"/>
        <v>0</v>
      </c>
      <c r="L54" s="21" t="e">
        <f t="shared" si="3"/>
        <v>#DIV/0!</v>
      </c>
      <c r="M54" s="21">
        <f t="shared" si="7"/>
        <v>0</v>
      </c>
      <c r="N54" s="2"/>
      <c r="O54" s="2"/>
      <c r="P54" s="2"/>
      <c r="Q54" s="2">
        <f t="shared" si="4"/>
        <v>0</v>
      </c>
      <c r="R54" s="2">
        <f t="shared" si="5"/>
        <v>0</v>
      </c>
    </row>
    <row r="55" spans="1:18" ht="30" hidden="1" customHeight="1" x14ac:dyDescent="0.25">
      <c r="A55" s="10"/>
      <c r="B55" s="11"/>
      <c r="C55" s="47" t="s">
        <v>45</v>
      </c>
      <c r="D55" s="49"/>
      <c r="E55" s="20"/>
      <c r="F55" s="20"/>
      <c r="G55" s="20"/>
      <c r="H55" s="12"/>
      <c r="I55" s="12"/>
      <c r="J55" s="21">
        <f t="shared" si="2"/>
        <v>0</v>
      </c>
      <c r="K55" s="33">
        <f t="shared" si="6"/>
        <v>0</v>
      </c>
      <c r="L55" s="21" t="e">
        <f t="shared" si="3"/>
        <v>#DIV/0!</v>
      </c>
      <c r="M55" s="21">
        <f t="shared" si="7"/>
        <v>0</v>
      </c>
      <c r="N55" s="2"/>
      <c r="O55" s="2"/>
      <c r="P55" s="2"/>
      <c r="Q55" s="2">
        <f t="shared" si="4"/>
        <v>0</v>
      </c>
      <c r="R55" s="2">
        <f t="shared" si="5"/>
        <v>0</v>
      </c>
    </row>
    <row r="56" spans="1:18" ht="30" hidden="1" customHeight="1" x14ac:dyDescent="0.25">
      <c r="A56" s="10">
        <v>38</v>
      </c>
      <c r="B56" s="11"/>
      <c r="C56" s="47" t="s">
        <v>45</v>
      </c>
      <c r="D56" s="49"/>
      <c r="E56" s="20"/>
      <c r="F56" s="20"/>
      <c r="G56" s="20"/>
      <c r="H56" s="12"/>
      <c r="I56" s="12"/>
      <c r="J56" s="21">
        <f t="shared" si="2"/>
        <v>0</v>
      </c>
      <c r="K56" s="33">
        <f t="shared" si="6"/>
        <v>0</v>
      </c>
      <c r="L56" s="21" t="e">
        <f t="shared" si="3"/>
        <v>#DIV/0!</v>
      </c>
      <c r="M56" s="21">
        <f t="shared" si="7"/>
        <v>0</v>
      </c>
      <c r="N56" s="2"/>
      <c r="O56" s="2"/>
      <c r="P56" s="2"/>
      <c r="Q56" s="2">
        <f t="shared" si="4"/>
        <v>0</v>
      </c>
      <c r="R56" s="2">
        <f t="shared" si="5"/>
        <v>0</v>
      </c>
    </row>
    <row r="57" spans="1:18" ht="30" hidden="1" customHeight="1" x14ac:dyDescent="0.25">
      <c r="A57" s="10">
        <v>39</v>
      </c>
      <c r="B57" s="11"/>
      <c r="C57" s="47" t="s">
        <v>45</v>
      </c>
      <c r="D57" s="49"/>
      <c r="E57" s="20"/>
      <c r="F57" s="20"/>
      <c r="G57" s="20"/>
      <c r="H57" s="12"/>
      <c r="I57" s="12"/>
      <c r="J57" s="21">
        <f t="shared" si="2"/>
        <v>0</v>
      </c>
      <c r="K57" s="33">
        <f t="shared" si="6"/>
        <v>0</v>
      </c>
      <c r="L57" s="21" t="e">
        <f t="shared" si="3"/>
        <v>#DIV/0!</v>
      </c>
      <c r="M57" s="21">
        <f t="shared" si="7"/>
        <v>0</v>
      </c>
      <c r="N57" s="2"/>
      <c r="O57" s="2"/>
      <c r="P57" s="2"/>
      <c r="Q57" s="2">
        <f t="shared" si="4"/>
        <v>0</v>
      </c>
      <c r="R57" s="2">
        <f t="shared" si="5"/>
        <v>0</v>
      </c>
    </row>
    <row r="58" spans="1:18" ht="30" hidden="1" customHeight="1" x14ac:dyDescent="0.25">
      <c r="A58" s="10">
        <v>40</v>
      </c>
      <c r="B58" s="11"/>
      <c r="C58" s="47" t="s">
        <v>45</v>
      </c>
      <c r="D58" s="49"/>
      <c r="E58" s="20"/>
      <c r="F58" s="20"/>
      <c r="G58" s="20"/>
      <c r="H58" s="12"/>
      <c r="I58" s="12"/>
      <c r="J58" s="21">
        <f t="shared" si="2"/>
        <v>0</v>
      </c>
      <c r="K58" s="33">
        <f t="shared" si="6"/>
        <v>0</v>
      </c>
      <c r="L58" s="21" t="e">
        <f t="shared" si="3"/>
        <v>#DIV/0!</v>
      </c>
      <c r="M58" s="21">
        <f t="shared" si="7"/>
        <v>0</v>
      </c>
      <c r="N58" s="2"/>
      <c r="O58" s="2"/>
      <c r="P58" s="2"/>
      <c r="Q58" s="2">
        <f t="shared" si="4"/>
        <v>0</v>
      </c>
      <c r="R58" s="2">
        <f t="shared" si="5"/>
        <v>0</v>
      </c>
    </row>
    <row r="59" spans="1:18" ht="30" hidden="1" customHeight="1" x14ac:dyDescent="0.25">
      <c r="A59" s="10">
        <v>41</v>
      </c>
      <c r="B59" s="11"/>
      <c r="C59" s="47" t="s">
        <v>45</v>
      </c>
      <c r="D59" s="49"/>
      <c r="E59" s="20"/>
      <c r="F59" s="20"/>
      <c r="G59" s="20"/>
      <c r="H59" s="12"/>
      <c r="I59" s="12"/>
      <c r="J59" s="21">
        <f t="shared" si="2"/>
        <v>0</v>
      </c>
      <c r="K59" s="33">
        <f t="shared" si="6"/>
        <v>0</v>
      </c>
      <c r="L59" s="21" t="e">
        <f t="shared" si="3"/>
        <v>#DIV/0!</v>
      </c>
      <c r="M59" s="21">
        <f t="shared" si="7"/>
        <v>0</v>
      </c>
      <c r="N59" s="2"/>
      <c r="O59" s="2"/>
      <c r="P59" s="2"/>
      <c r="Q59" s="2">
        <f t="shared" si="4"/>
        <v>0</v>
      </c>
      <c r="R59" s="2">
        <f t="shared" si="5"/>
        <v>0</v>
      </c>
    </row>
    <row r="60" spans="1:18" ht="30" hidden="1" customHeight="1" x14ac:dyDescent="0.25">
      <c r="A60" s="10">
        <v>42</v>
      </c>
      <c r="B60" s="11"/>
      <c r="C60" s="47" t="s">
        <v>45</v>
      </c>
      <c r="D60" s="49"/>
      <c r="E60" s="20"/>
      <c r="F60" s="20"/>
      <c r="G60" s="20"/>
      <c r="H60" s="12"/>
      <c r="I60" s="12"/>
      <c r="J60" s="21">
        <f t="shared" si="2"/>
        <v>0</v>
      </c>
      <c r="K60" s="33">
        <f t="shared" si="6"/>
        <v>0</v>
      </c>
      <c r="L60" s="21" t="e">
        <f t="shared" si="3"/>
        <v>#DIV/0!</v>
      </c>
      <c r="M60" s="21">
        <f t="shared" si="7"/>
        <v>0</v>
      </c>
      <c r="N60" s="2"/>
      <c r="O60" s="2"/>
      <c r="P60" s="2"/>
      <c r="Q60" s="2">
        <f t="shared" si="4"/>
        <v>0</v>
      </c>
      <c r="R60" s="2">
        <f t="shared" si="5"/>
        <v>0</v>
      </c>
    </row>
    <row r="61" spans="1:18" ht="30" hidden="1" customHeight="1" x14ac:dyDescent="0.25">
      <c r="A61" s="10">
        <v>43</v>
      </c>
      <c r="B61" s="11"/>
      <c r="C61" s="47" t="s">
        <v>45</v>
      </c>
      <c r="D61" s="49"/>
      <c r="E61" s="20"/>
      <c r="F61" s="20"/>
      <c r="G61" s="20"/>
      <c r="H61" s="12"/>
      <c r="I61" s="12"/>
      <c r="J61" s="21">
        <f t="shared" si="2"/>
        <v>0</v>
      </c>
      <c r="K61" s="33">
        <f t="shared" si="6"/>
        <v>0</v>
      </c>
      <c r="L61" s="21" t="e">
        <f t="shared" si="3"/>
        <v>#DIV/0!</v>
      </c>
      <c r="M61" s="21">
        <f t="shared" si="7"/>
        <v>0</v>
      </c>
      <c r="N61" s="2"/>
      <c r="O61" s="2"/>
      <c r="P61" s="2"/>
      <c r="Q61" s="2">
        <f t="shared" si="4"/>
        <v>0</v>
      </c>
      <c r="R61" s="2">
        <f t="shared" si="5"/>
        <v>0</v>
      </c>
    </row>
    <row r="62" spans="1:18" ht="30" hidden="1" customHeight="1" x14ac:dyDescent="0.25">
      <c r="A62" s="10">
        <v>44</v>
      </c>
      <c r="B62" s="11"/>
      <c r="C62" s="47" t="s">
        <v>45</v>
      </c>
      <c r="D62" s="49"/>
      <c r="E62" s="20"/>
      <c r="F62" s="20"/>
      <c r="G62" s="20"/>
      <c r="H62" s="12"/>
      <c r="I62" s="12"/>
      <c r="J62" s="21">
        <f t="shared" si="2"/>
        <v>0</v>
      </c>
      <c r="K62" s="33">
        <f t="shared" si="6"/>
        <v>0</v>
      </c>
      <c r="L62" s="21" t="e">
        <f t="shared" si="3"/>
        <v>#DIV/0!</v>
      </c>
      <c r="M62" s="21">
        <f t="shared" si="7"/>
        <v>0</v>
      </c>
      <c r="N62" s="2"/>
      <c r="O62" s="2"/>
      <c r="P62" s="2"/>
      <c r="Q62" s="2">
        <f t="shared" si="4"/>
        <v>0</v>
      </c>
      <c r="R62" s="2">
        <f t="shared" si="5"/>
        <v>0</v>
      </c>
    </row>
    <row r="63" spans="1:18" ht="30" hidden="1" customHeight="1" x14ac:dyDescent="0.25">
      <c r="A63" s="10">
        <v>45</v>
      </c>
      <c r="B63" s="11"/>
      <c r="C63" s="47" t="s">
        <v>45</v>
      </c>
      <c r="D63" s="49"/>
      <c r="E63" s="20"/>
      <c r="F63" s="20"/>
      <c r="G63" s="20"/>
      <c r="H63" s="12"/>
      <c r="I63" s="12"/>
      <c r="J63" s="21">
        <f t="shared" si="2"/>
        <v>0</v>
      </c>
      <c r="K63" s="33">
        <f t="shared" si="6"/>
        <v>0</v>
      </c>
      <c r="L63" s="21" t="e">
        <f t="shared" si="3"/>
        <v>#DIV/0!</v>
      </c>
      <c r="M63" s="21">
        <f t="shared" si="7"/>
        <v>0</v>
      </c>
      <c r="N63" s="2"/>
      <c r="O63" s="2"/>
      <c r="P63" s="2"/>
      <c r="Q63" s="2">
        <f t="shared" si="4"/>
        <v>0</v>
      </c>
      <c r="R63" s="2">
        <f t="shared" si="5"/>
        <v>0</v>
      </c>
    </row>
    <row r="64" spans="1:18" ht="30" hidden="1" customHeight="1" x14ac:dyDescent="0.25">
      <c r="A64" s="10">
        <v>46</v>
      </c>
      <c r="B64" s="11"/>
      <c r="C64" s="47" t="s">
        <v>45</v>
      </c>
      <c r="D64" s="49"/>
      <c r="E64" s="20"/>
      <c r="F64" s="20"/>
      <c r="G64" s="20"/>
      <c r="H64" s="12"/>
      <c r="I64" s="12"/>
      <c r="J64" s="21">
        <f t="shared" si="2"/>
        <v>0</v>
      </c>
      <c r="K64" s="33">
        <f t="shared" si="6"/>
        <v>0</v>
      </c>
      <c r="L64" s="21" t="e">
        <f t="shared" si="3"/>
        <v>#DIV/0!</v>
      </c>
      <c r="M64" s="21">
        <f t="shared" si="7"/>
        <v>0</v>
      </c>
      <c r="N64" s="2"/>
      <c r="O64" s="2"/>
      <c r="P64" s="2"/>
      <c r="Q64" s="2">
        <f t="shared" si="4"/>
        <v>0</v>
      </c>
      <c r="R64" s="2">
        <f t="shared" si="5"/>
        <v>0</v>
      </c>
    </row>
    <row r="65" spans="1:18" ht="30" hidden="1" customHeight="1" x14ac:dyDescent="0.25">
      <c r="A65" s="10">
        <v>47</v>
      </c>
      <c r="B65" s="11"/>
      <c r="C65" s="47" t="s">
        <v>45</v>
      </c>
      <c r="D65" s="49"/>
      <c r="E65" s="20"/>
      <c r="F65" s="20"/>
      <c r="G65" s="20"/>
      <c r="H65" s="12"/>
      <c r="I65" s="12"/>
      <c r="J65" s="21">
        <f t="shared" si="2"/>
        <v>0</v>
      </c>
      <c r="K65" s="33">
        <f t="shared" si="6"/>
        <v>0</v>
      </c>
      <c r="L65" s="21" t="e">
        <f t="shared" si="3"/>
        <v>#DIV/0!</v>
      </c>
      <c r="M65" s="21">
        <f t="shared" si="7"/>
        <v>0</v>
      </c>
      <c r="N65" s="2"/>
      <c r="O65" s="2"/>
      <c r="P65" s="2"/>
      <c r="Q65" s="2">
        <f t="shared" si="4"/>
        <v>0</v>
      </c>
      <c r="R65" s="2">
        <f t="shared" si="5"/>
        <v>0</v>
      </c>
    </row>
    <row r="66" spans="1:18" ht="30" hidden="1" customHeight="1" x14ac:dyDescent="0.25">
      <c r="A66" s="10">
        <v>48</v>
      </c>
      <c r="B66" s="13"/>
      <c r="C66" s="47" t="s">
        <v>45</v>
      </c>
      <c r="D66" s="49"/>
      <c r="E66" s="20"/>
      <c r="F66" s="20"/>
      <c r="G66" s="20"/>
      <c r="H66" s="12"/>
      <c r="I66" s="12"/>
      <c r="J66" s="21">
        <f t="shared" si="2"/>
        <v>0</v>
      </c>
      <c r="K66" s="33">
        <f t="shared" si="6"/>
        <v>0</v>
      </c>
      <c r="L66" s="21" t="e">
        <f t="shared" si="3"/>
        <v>#DIV/0!</v>
      </c>
      <c r="M66" s="21">
        <f t="shared" si="7"/>
        <v>0</v>
      </c>
      <c r="N66" s="2"/>
      <c r="O66" s="2"/>
      <c r="P66" s="2"/>
      <c r="Q66" s="2">
        <f t="shared" si="4"/>
        <v>0</v>
      </c>
      <c r="R66" s="2">
        <f t="shared" si="5"/>
        <v>0</v>
      </c>
    </row>
    <row r="67" spans="1:18" ht="30" hidden="1" customHeight="1" x14ac:dyDescent="0.25">
      <c r="A67" s="10">
        <v>49</v>
      </c>
      <c r="B67" s="11"/>
      <c r="C67" s="47" t="s">
        <v>45</v>
      </c>
      <c r="D67" s="49"/>
      <c r="E67" s="20"/>
      <c r="F67" s="20"/>
      <c r="G67" s="20"/>
      <c r="H67" s="12"/>
      <c r="I67" s="12"/>
      <c r="J67" s="21">
        <f t="shared" si="2"/>
        <v>0</v>
      </c>
      <c r="K67" s="33">
        <f t="shared" si="6"/>
        <v>0</v>
      </c>
      <c r="L67" s="21" t="e">
        <f t="shared" si="3"/>
        <v>#DIV/0!</v>
      </c>
      <c r="M67" s="21">
        <f t="shared" si="7"/>
        <v>0</v>
      </c>
      <c r="N67" s="2"/>
      <c r="O67" s="2"/>
      <c r="P67" s="2"/>
      <c r="Q67" s="2">
        <f t="shared" si="4"/>
        <v>0</v>
      </c>
      <c r="R67" s="2">
        <f t="shared" si="5"/>
        <v>0</v>
      </c>
    </row>
    <row r="68" spans="1:18" ht="30" hidden="1" customHeight="1" x14ac:dyDescent="0.25">
      <c r="A68" s="10">
        <v>50</v>
      </c>
      <c r="B68" s="11"/>
      <c r="C68" s="47" t="s">
        <v>45</v>
      </c>
      <c r="D68" s="49"/>
      <c r="E68" s="20"/>
      <c r="F68" s="20"/>
      <c r="G68" s="20"/>
      <c r="H68" s="12"/>
      <c r="I68" s="12"/>
      <c r="J68" s="21">
        <f t="shared" si="2"/>
        <v>0</v>
      </c>
      <c r="K68" s="33">
        <f t="shared" si="6"/>
        <v>0</v>
      </c>
      <c r="L68" s="21" t="e">
        <f t="shared" si="3"/>
        <v>#DIV/0!</v>
      </c>
      <c r="M68" s="21">
        <f t="shared" si="7"/>
        <v>0</v>
      </c>
      <c r="N68" s="2"/>
      <c r="O68" s="2"/>
      <c r="P68" s="2"/>
      <c r="Q68" s="2">
        <f t="shared" si="4"/>
        <v>0</v>
      </c>
      <c r="R68" s="2">
        <f t="shared" si="5"/>
        <v>0</v>
      </c>
    </row>
    <row r="69" spans="1:18" ht="30" hidden="1" customHeight="1" x14ac:dyDescent="0.25">
      <c r="A69" s="10">
        <v>51</v>
      </c>
      <c r="B69" s="11"/>
      <c r="C69" s="47" t="s">
        <v>45</v>
      </c>
      <c r="D69" s="49"/>
      <c r="E69" s="20"/>
      <c r="F69" s="20"/>
      <c r="G69" s="20"/>
      <c r="H69" s="12"/>
      <c r="I69" s="12"/>
      <c r="J69" s="21">
        <f t="shared" si="2"/>
        <v>0</v>
      </c>
      <c r="K69" s="33">
        <f t="shared" si="6"/>
        <v>0</v>
      </c>
      <c r="L69" s="21" t="e">
        <f t="shared" si="3"/>
        <v>#DIV/0!</v>
      </c>
      <c r="M69" s="21">
        <f t="shared" si="7"/>
        <v>0</v>
      </c>
      <c r="N69" s="2"/>
      <c r="O69" s="2"/>
      <c r="P69" s="2"/>
      <c r="Q69" s="2">
        <f t="shared" si="4"/>
        <v>0</v>
      </c>
      <c r="R69" s="2">
        <f t="shared" si="5"/>
        <v>0</v>
      </c>
    </row>
    <row r="70" spans="1:18" ht="15" customHeight="1" x14ac:dyDescent="0.25">
      <c r="A70" s="11"/>
      <c r="B70" s="11" t="s">
        <v>6</v>
      </c>
      <c r="C70" s="11"/>
      <c r="D70" s="50"/>
      <c r="E70" s="18">
        <f>ROUND(($D$20*E20+$D$21*E21+$D$22*E22+$D$23*E23+$D$24*E24+$D$25*E25+$D$26*E26+$D$27*E27+$D$28*E28+$D$29*E29+$D$30*E30+$D$31*E31+$D$32*E32+$D$33*E33+$D$34*E34+$D$35*E35+$D$36*E36+$D$37*E37+$D$38*E38+$D$39*E39+$D$40*E40+$D$41*E41+$D$42*E42+$D$43*E43+$D$44*E44+$D$45*E45+$D$46*E46+$D$47*E47+$D$48*E48+$D$49*E49+$D$50*E50+$D$51*E51+$D$52*E52+$D$53*E53+$D$54*E54+$D$55*E55+$D$56*E56+$D$57*E57+$D$58*E58+$D$59*E59+$D$60*E60+$D$61*E61+$D$62*E62+$D$63*E63+$D$64*E64+$D$65*E65+$D$66*E66+$D$67*E67+$D$68*E68+$D$69*E69),2)</f>
        <v>10000</v>
      </c>
      <c r="F70" s="18">
        <f>ROUND(($D$20*F20+$D$21*F21+$D$22*F22+$D$23*F23+$D$24*F24+$D$25*F25+$D$26*F26+$D$27*F27+$D$28*F28+$D$29*F29+$D$30*F30+$D$31*F31+$D$32*F32+$D$33*F33+$D$34*F34+$D$35*F35+$D$36*F36+$D$37*F37+$D$38*F38+$D$39*F39+$D$40*F40+$D$41*F41+$D$42*F42+$D$43*F43+$D$44*F44+$D$45*F45+$D$46*F46+$D$47*F47+$D$48*F48+$D$49*F49+$D$50*F50+$D$51*F51+$D$52*F52+$D$53*F53+$D$54*F54+$D$55*F55+$D$56*F56+$D$57*F57+$D$58*F58+$D$59*F59+$D$60*F60+$D$61*F61+$D$62*F62+$D$63*F63+$D$64*F64+$D$65*F65+$D$66*F66+$D$67*F67+$D$68*F68+$D$69*F69),2)</f>
        <v>10407.959999999999</v>
      </c>
      <c r="G70" s="18">
        <f>ROUND(($D$20*G20+$D$21*G21+$D$22*G22+$D$23*G23+$D$24*G24+$D$25*G25+$D$26*G26+$D$27*G27+$D$28*G28+$D$29*G29+$D$30*G30+$D$31*G31+$D$32*G32+$D$33*G33+$D$34*G34+$D$35*G35+$D$36*G36+$D$37*G37+$D$38*G38+$D$39*G39+$D$40*G40+$D$41*G41+$D$42*G42+$D$43*G43+$D$44*G44+$D$45*G45+$D$46*G46+$D$47*G47+$D$48*G48+$D$49*G49+$D$50*G50+$D$51*G51+$D$52*G52+$D$53*G53+$D$54*G54+$D$55*G55+$D$56*G56+$D$57*G57+$D$58*G58+$D$59*G59+$D$60*G60+$D$61*G61+$D$62*G62+$D$63*G63+$D$64*G64+$D$65*G65+$D$66*G66+$D$67*G67+$D$68*G68+$D$69*G69),2)</f>
        <v>10198.049999999999</v>
      </c>
      <c r="H70" s="18" t="e">
        <f>ROUND(($D$20*H20+#REF!*#REF!+$D$21*H21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+$D$68*H68+$D$69*H69),2)</f>
        <v>#REF!</v>
      </c>
      <c r="I70" s="18">
        <f>D35*I35</f>
        <v>0</v>
      </c>
      <c r="J70" s="11"/>
      <c r="K70" s="11"/>
      <c r="L70" s="11"/>
      <c r="M70" s="59">
        <f>SUM(M20:M69)</f>
        <v>10202.08</v>
      </c>
      <c r="N70" s="2"/>
      <c r="O70" s="2"/>
      <c r="P70" s="2"/>
      <c r="Q70" s="2"/>
      <c r="R70" s="2"/>
    </row>
    <row r="71" spans="1:18" ht="15" customHeight="1" x14ac:dyDescent="0.25">
      <c r="A71" s="15"/>
      <c r="B71" s="15"/>
      <c r="C71" s="54"/>
      <c r="D71" s="54"/>
      <c r="E71" s="30"/>
      <c r="F71" s="30"/>
      <c r="G71" s="30"/>
      <c r="H71" s="30"/>
      <c r="I71" s="30"/>
      <c r="J71" s="15"/>
      <c r="K71" s="15"/>
      <c r="L71" s="15"/>
      <c r="M71" s="16"/>
      <c r="N71" s="2"/>
      <c r="O71" s="2"/>
      <c r="P71" s="2"/>
      <c r="Q71" s="2"/>
      <c r="R71" s="2"/>
    </row>
    <row r="72" spans="1:18" ht="15" customHeight="1" x14ac:dyDescent="0.25">
      <c r="A72" s="15"/>
      <c r="B72" s="31" t="s">
        <v>27</v>
      </c>
      <c r="C72" s="31"/>
      <c r="D72" s="31"/>
      <c r="E72" s="31"/>
      <c r="F72" s="31"/>
      <c r="G72" s="31"/>
      <c r="H72" s="31"/>
      <c r="I72" s="31"/>
      <c r="J72" s="31"/>
      <c r="K72" s="15"/>
      <c r="L72" s="15"/>
      <c r="M72" s="16"/>
      <c r="N72" s="2"/>
      <c r="O72" s="2"/>
      <c r="P72" s="2"/>
      <c r="Q72" s="2"/>
      <c r="R72" s="2"/>
    </row>
    <row r="73" spans="1:18" ht="16.5" customHeight="1" x14ac:dyDescent="0.25">
      <c r="A73" s="29"/>
      <c r="B73" s="29"/>
      <c r="C73" s="29"/>
      <c r="F73" s="43" t="s">
        <v>23</v>
      </c>
      <c r="H73" s="29"/>
      <c r="I73" s="29"/>
      <c r="J73" s="29"/>
      <c r="K73" s="29"/>
      <c r="L73" s="29"/>
      <c r="M73" s="29"/>
      <c r="N73" s="2"/>
      <c r="O73" s="2"/>
      <c r="P73" s="2"/>
      <c r="Q73" s="2"/>
      <c r="R73" s="2"/>
    </row>
    <row r="74" spans="1:18" ht="15.75" customHeight="1" x14ac:dyDescent="0.25">
      <c r="A74" s="29"/>
      <c r="C74" s="29"/>
      <c r="D74" s="31"/>
      <c r="E74" s="31"/>
      <c r="F74" s="48" t="s">
        <v>24</v>
      </c>
      <c r="H74" s="29"/>
      <c r="I74" s="29"/>
      <c r="J74" s="29"/>
      <c r="K74" s="29"/>
      <c r="L74" s="29"/>
      <c r="M74" s="29"/>
      <c r="N74" s="2"/>
      <c r="O74" s="2"/>
      <c r="P74" s="2"/>
      <c r="Q74" s="2"/>
      <c r="R74" s="2"/>
    </row>
    <row r="75" spans="1:18" ht="13.5" customHeight="1" x14ac:dyDescent="0.25">
      <c r="A75" s="29"/>
      <c r="C75" s="29"/>
      <c r="E75" s="29"/>
      <c r="F75" s="43" t="s">
        <v>25</v>
      </c>
      <c r="H75" s="29"/>
      <c r="I75" s="29"/>
      <c r="J75" s="29"/>
      <c r="K75" s="29"/>
      <c r="L75" s="29"/>
      <c r="M75" s="29"/>
      <c r="N75" s="2"/>
      <c r="O75" s="2"/>
      <c r="P75" s="2"/>
      <c r="Q75" s="2"/>
      <c r="R75" s="2"/>
    </row>
    <row r="76" spans="1:18" ht="34.9" customHeight="1" x14ac:dyDescent="0.25">
      <c r="A76" s="64" t="s">
        <v>28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2"/>
      <c r="O76" s="2"/>
      <c r="P76" s="2"/>
      <c r="Q76" s="2"/>
      <c r="R76" s="2"/>
    </row>
    <row r="77" spans="1:18" ht="18.75" customHeight="1" x14ac:dyDescent="0.25">
      <c r="A77" s="29"/>
      <c r="B77" s="65" t="s">
        <v>26</v>
      </c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2"/>
      <c r="O77" s="2"/>
      <c r="P77" s="2"/>
      <c r="Q77" s="2"/>
      <c r="R77" s="2"/>
    </row>
    <row r="78" spans="1:18" ht="18" customHeight="1" x14ac:dyDescent="0.25">
      <c r="B78" s="66" t="s">
        <v>58</v>
      </c>
      <c r="C78" s="66"/>
      <c r="D78" s="66"/>
      <c r="E78" s="66"/>
      <c r="F78" s="66"/>
      <c r="G78" s="58"/>
      <c r="H78" s="58"/>
      <c r="I78" s="58"/>
      <c r="J78" s="58"/>
      <c r="K78" s="58"/>
      <c r="L78" s="58"/>
      <c r="M78" s="58"/>
      <c r="N78" s="2"/>
      <c r="O78" s="2"/>
      <c r="P78" s="2"/>
      <c r="Q78" s="2"/>
      <c r="R78" s="2"/>
    </row>
    <row r="79" spans="1:18" x14ac:dyDescent="0.25">
      <c r="B79" s="32" t="s">
        <v>57</v>
      </c>
      <c r="C79" s="32"/>
      <c r="D79" s="32"/>
      <c r="E79" s="28"/>
      <c r="F79" s="28"/>
      <c r="G79" s="28"/>
      <c r="H79" s="28"/>
      <c r="I79" s="28"/>
      <c r="J79" s="28"/>
      <c r="K79" s="28"/>
      <c r="L79" s="28"/>
      <c r="M79" s="28"/>
      <c r="N79" s="2"/>
      <c r="O79" s="2"/>
      <c r="P79" s="2"/>
      <c r="Q79" s="2"/>
      <c r="R79" s="2"/>
    </row>
    <row r="80" spans="1:18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6"/>
      <c r="N80" s="2"/>
      <c r="O80" s="2"/>
      <c r="P80" s="2"/>
      <c r="Q80" s="2"/>
      <c r="R80" s="2"/>
    </row>
    <row r="81" spans="1:18" hidden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26"/>
      <c r="O81" s="2"/>
      <c r="P81" s="2"/>
      <c r="Q81" s="2"/>
      <c r="R81" s="2"/>
    </row>
    <row r="82" spans="1:18" x14ac:dyDescent="0.25">
      <c r="A82" s="6" t="s">
        <v>34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7"/>
      <c r="N82" s="2"/>
      <c r="O82" s="2"/>
      <c r="P82" s="2"/>
      <c r="Q82" s="2"/>
      <c r="R82" s="2"/>
    </row>
    <row r="83" spans="1:18" x14ac:dyDescent="0.25">
      <c r="A83" s="6" t="s">
        <v>10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46" t="s">
        <v>35</v>
      </c>
      <c r="N83" s="2"/>
      <c r="O83" s="2"/>
      <c r="P83" s="2"/>
      <c r="Q83" s="2"/>
      <c r="R83" s="2"/>
    </row>
    <row r="84" spans="1:18" ht="6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 t="s">
        <v>56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R85" s="2"/>
    </row>
    <row r="86" spans="1:1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R86" s="2"/>
    </row>
    <row r="87" spans="1:1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R87" s="2"/>
    </row>
  </sheetData>
  <mergeCells count="16">
    <mergeCell ref="B78:F78"/>
    <mergeCell ref="J3:M3"/>
    <mergeCell ref="L17:L18"/>
    <mergeCell ref="M17:M18"/>
    <mergeCell ref="A76:M76"/>
    <mergeCell ref="B77:M77"/>
    <mergeCell ref="A6:M6"/>
    <mergeCell ref="A7:M7"/>
    <mergeCell ref="A8:M8"/>
    <mergeCell ref="A17:A18"/>
    <mergeCell ref="B17:B18"/>
    <mergeCell ref="C17:C18"/>
    <mergeCell ref="D17:D18"/>
    <mergeCell ref="E17:H17"/>
    <mergeCell ref="J17:J18"/>
    <mergeCell ref="K17:K18"/>
  </mergeCells>
  <pageMargins left="0.19685039370078741" right="0.35433070866141736" top="0.59055118110236227" bottom="0" header="0.31496062992125984" footer="0"/>
  <pageSetup paperSize="9" scale="84" fitToHeight="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свин (аукцион)</vt:lpstr>
      <vt:lpstr>п.4</vt:lpstr>
      <vt:lpstr>'свин (аукцион)'!Область_печати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2026-06-19T11:04:31Z</dcterms:modified>
</cp:coreProperties>
</file>