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definedNames>
    <definedName name="_xlnm.Print_Area" localSheetId="0">Лист1!$A$1:$O$25</definedName>
  </definedNames>
  <calcPr/>
</workbook>
</file>

<file path=xl/sharedStrings.xml><?xml version="1.0" encoding="utf-8"?>
<sst xmlns="http://schemas.openxmlformats.org/spreadsheetml/2006/main" count="33" uniqueCount="33">
  <si>
    <t xml:space="preserve">Обоснование
цены контракта, заключаемого с единственным поставщиком (подрядчиком, исполнителем) (ЦК) </t>
  </si>
  <si>
    <t xml:space="preserve">Дата подготовки обоснования (ЦК): 25.08.2026</t>
  </si>
  <si>
    <r>
      <t xml:space="preserve">Предмет контракта: </t>
    </r>
    <r>
      <rPr>
        <sz val="14"/>
        <color theme="1"/>
        <rFont val="Times New Roman"/>
      </rPr>
      <t xml:space="preserve">Поставка горюче-смазочных материалов для дизель-генераторных установок для обеспечения нужд Управления Федерального казначейства по Ивановской области</t>
    </r>
  </si>
  <si>
    <r>
      <t xml:space="preserve">Используемый метод определения  цены контракта: </t>
    </r>
    <r>
      <rPr>
        <sz val="14"/>
        <color theme="1"/>
        <rFont val="Times New Roman"/>
      </rPr>
      <t xml:space="preserve"> В соответствии со статьей 22 Закона о контрактной системе № 44-ФЗ для определения НМЦК применяется метод сопоставимых рыночных цен (анализ рынка) с использованием ценовой информации, полученной от поставщиков, обладающих опытом поставок соответствующего товара.</t>
    </r>
  </si>
  <si>
    <t xml:space="preserve">Реквизиты запросов ценовой информации (в т.ч. в ЕИС): Запрос направлен в 5 организаций: исх. от 21.08.2026 № 50-24-41/5271 ЕИС  от 24.08.2026 №0828100000726000751
Ответ получен от 3 (трех) организаций, на основании данной информации произведен расчет НМЦК (ЦК): Источник № 1 - Стелла  информационная Автозаправочной станции "Фламис" от 24.08.2026, Источник № 2 - Стелла  информационная Автозаправочной станции "Лукойл" от 24.08.2026, Источник № 3 -  Стелла  информационная Автозаправочной станции "Опти" от 24.08.2026.</t>
  </si>
  <si>
    <t xml:space="preserve">Проведено исследование рынка в сети Автозаправочных станций </t>
  </si>
  <si>
    <t xml:space="preserve">№ п/п</t>
  </si>
  <si>
    <t xml:space="preserve">Наименование товара, работы, услуги по КТРУ</t>
  </si>
  <si>
    <t xml:space="preserve">Наименование товара, работы, услуги согласно описанию объекта закупки</t>
  </si>
  <si>
    <t xml:space="preserve">Типовая принадлежность</t>
  </si>
  <si>
    <t xml:space="preserve">Единица измерений</t>
  </si>
  <si>
    <t xml:space="preserve">Кол-во </t>
  </si>
  <si>
    <t xml:space="preserve">Расчет ЦК</t>
  </si>
  <si>
    <t xml:space="preserve">Итого цена единицы товара (работы, услуги) в том числе с учетом ЛБО (руб.)</t>
  </si>
  <si>
    <t xml:space="preserve">Всего
НМЦК (ЦК)/ цена единицы товара (работы, услуги) с учетом ЛБО (руб.)</t>
  </si>
  <si>
    <t xml:space="preserve">Ценовые значения анализа рынка</t>
  </si>
  <si>
    <t xml:space="preserve">Коэффициент вариации (v)</t>
  </si>
  <si>
    <t xml:space="preserve">Ср. рыночная цена за единицу
(руб.)</t>
  </si>
  <si>
    <t xml:space="preserve">Цена за единицу с учетом нормативных затрат</t>
  </si>
  <si>
    <t xml:space="preserve">Итоговое значение НМЦК (ЦК) (руб.)</t>
  </si>
  <si>
    <t xml:space="preserve">Источник № 1 Стелла  Фламес</t>
  </si>
  <si>
    <t xml:space="preserve">Источник № 2 Стелла Лукойл</t>
  </si>
  <si>
    <t xml:space="preserve">Источник № 3 Стелла Опти
</t>
  </si>
  <si>
    <t xml:space="preserve">Цена за ед. (руб.)</t>
  </si>
  <si>
    <t xml:space="preserve">Топливо дизельное (розничная реализация)                                   Код позиции КТРУ:
19.20.21.300-00000009
</t>
  </si>
  <si>
    <t>х</t>
  </si>
  <si>
    <t>литр</t>
  </si>
  <si>
    <t xml:space="preserve">Итого ЦК</t>
  </si>
  <si>
    <t xml:space="preserve">Начальная сумма цен единиц товара</t>
  </si>
  <si>
    <t xml:space="preserve">Начальная сумма единиц работы (услуги)</t>
  </si>
  <si>
    <t xml:space="preserve">Максимальное значение цены контракта в соответствии с лимитами бюджетных обязательств</t>
  </si>
  <si>
    <t xml:space="preserve">Цена государственного контракта (ЦК) обосновывается по наименьшему ценовому предложению</t>
  </si>
  <si>
    <t xml:space="preserve">Цена государственного контракта: 15 400 (пятьнадцать  тысяч четыреста) рублей 00 копеек.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</si>
</sst>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1.000000"/>
      <color theme="1"/>
      <name val="Calibri"/>
      <scheme val="minor"/>
    </font>
    <font>
      <b/>
      <sz val="12.000000"/>
      <color theme="1"/>
      <name val="Times New Roman"/>
    </font>
    <font>
      <sz val="12.000000"/>
      <color theme="1"/>
      <name val="Calibri"/>
      <scheme val="minor"/>
    </font>
    <font>
      <b/>
      <sz val="14.000000"/>
      <color theme="1"/>
      <name val="Times New Roman"/>
    </font>
    <font>
      <sz val="14.000000"/>
      <color theme="1"/>
      <name val="Times New Roman"/>
    </font>
    <font>
      <sz val="14.000000"/>
      <color theme="1"/>
      <name val="Calibri"/>
      <scheme val="minor"/>
    </font>
    <font>
      <b/>
      <sz val="14.000000"/>
      <name val="Times New Roman"/>
    </font>
    <font>
      <sz val="14.000000"/>
      <name val="Times New Roman"/>
    </font>
    <font>
      <sz val="12.000000"/>
      <name val="Times New Roman"/>
    </font>
    <font>
      <sz val="12.000000"/>
      <color theme="1"/>
      <name val="Times New Roman"/>
    </font>
    <font>
      <sz val="11.000000"/>
      <color theme="1"/>
      <name val="Times New Roman"/>
    </font>
    <font>
      <sz val="10.000000"/>
      <name val="Times New Roman"/>
    </font>
    <font>
      <sz val="10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9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1" fillId="0" borderId="0" numFmtId="0" xfId="0" applyFont="1" applyAlignment="1">
      <alignment horizontal="center" vertical="center" wrapText="1"/>
    </xf>
    <xf fontId="2" fillId="0" borderId="0" numFmtId="0" xfId="0" applyFont="1" applyAlignment="1">
      <alignment vertical="center" wrapText="1"/>
    </xf>
    <xf fontId="0" fillId="0" borderId="0" numFmtId="0" xfId="0"/>
    <xf fontId="3" fillId="0" borderId="0" numFmtId="0" xfId="0" applyFont="1" applyAlignment="1">
      <alignment horizontal="center" vertical="center" wrapText="1"/>
    </xf>
    <xf fontId="4" fillId="0" borderId="0" numFmtId="0" xfId="0" applyFont="1" applyAlignment="1">
      <alignment horizontal="center" wrapText="1"/>
    </xf>
    <xf fontId="5" fillId="0" borderId="0" numFmtId="0" xfId="0" applyFont="1" applyAlignment="1">
      <alignment horizontal="center" wrapText="1"/>
    </xf>
    <xf fontId="3" fillId="0" borderId="0" numFmtId="0" xfId="0" applyFont="1" applyAlignment="1">
      <alignment horizontal="left" wrapText="1"/>
    </xf>
    <xf fontId="4" fillId="0" borderId="0" numFmtId="0" xfId="0" applyFont="1" applyAlignment="1">
      <alignment horizontal="left" wrapText="1"/>
    </xf>
    <xf fontId="3" fillId="0" borderId="0" numFmtId="0" xfId="0" applyFont="1" applyAlignment="1">
      <alignment horizontal="left" vertical="top" wrapText="1"/>
    </xf>
    <xf fontId="4" fillId="0" borderId="0" numFmtId="0" xfId="0" applyFont="1" applyAlignment="1">
      <alignment horizontal="left" vertical="top" wrapText="1"/>
    </xf>
    <xf fontId="3" fillId="0" borderId="0" numFmtId="0" xfId="0" applyFont="1" applyAlignment="1">
      <alignment horizontal="left" vertical="center" wrapText="1"/>
    </xf>
    <xf fontId="4" fillId="0" borderId="0" numFmtId="0" xfId="0" applyFont="1" applyAlignment="1">
      <alignment horizontal="left" vertical="center" wrapText="1"/>
    </xf>
    <xf fontId="6" fillId="0" borderId="0" numFmtId="0" xfId="0" applyFont="1" applyAlignment="1">
      <alignment horizontal="left" vertical="center" wrapText="1"/>
    </xf>
    <xf fontId="7" fillId="0" borderId="0" numFmtId="0" xfId="0" applyFont="1" applyAlignment="1">
      <alignment horizontal="left" vertical="center" wrapText="1"/>
    </xf>
    <xf fontId="0" fillId="0" borderId="0" numFmtId="0" xfId="0" applyAlignment="1">
      <alignment horizontal="left" vertical="center" wrapText="1"/>
    </xf>
    <xf fontId="4" fillId="0" borderId="0" numFmtId="0" xfId="0" applyFont="1" applyAlignment="1">
      <alignment wrapText="1"/>
    </xf>
    <xf fontId="0" fillId="0" borderId="0" numFmtId="0" xfId="0" applyAlignment="1">
      <alignment wrapText="1"/>
    </xf>
    <xf fontId="4" fillId="0" borderId="1" numFmtId="0" xfId="0" applyFont="1" applyBorder="1" applyAlignment="1">
      <alignment horizontal="center" vertical="center" wrapText="1"/>
    </xf>
    <xf fontId="4" fillId="0" borderId="2" numFmtId="0" xfId="0" applyFont="1" applyBorder="1" applyAlignment="1">
      <alignment horizontal="center" vertical="center" wrapText="1"/>
    </xf>
    <xf fontId="4" fillId="0" borderId="3" numFmtId="0" xfId="0" applyFont="1" applyBorder="1" applyAlignment="1">
      <alignment horizontal="center" vertical="center" wrapText="1"/>
    </xf>
    <xf fontId="4" fillId="0" borderId="4" numFmtId="0" xfId="0" applyFont="1" applyBorder="1" applyAlignment="1">
      <alignment horizontal="center" vertical="center" wrapText="1"/>
    </xf>
    <xf fontId="4" fillId="0" borderId="5" numFmtId="0" xfId="0" applyFont="1" applyBorder="1" applyAlignment="1">
      <alignment horizontal="center" vertical="center" wrapText="1"/>
    </xf>
    <xf fontId="4" fillId="0" borderId="6" numFmtId="0" xfId="0" applyFont="1" applyBorder="1" applyAlignment="1">
      <alignment horizontal="center" vertical="center" wrapText="1"/>
    </xf>
    <xf fontId="8" fillId="0" borderId="2" numFmtId="0" xfId="0" applyFont="1" applyBorder="1" applyAlignment="1">
      <alignment horizontal="center" vertical="center" wrapText="1"/>
    </xf>
    <xf fontId="8" fillId="0" borderId="3" numFmtId="0" xfId="0" applyFont="1" applyBorder="1" applyAlignment="1">
      <alignment horizontal="center" vertical="center" wrapText="1"/>
    </xf>
    <xf fontId="4" fillId="0" borderId="7" numFmtId="0" xfId="0" applyFont="1" applyBorder="1" applyAlignment="1">
      <alignment horizontal="center" vertical="center" wrapText="1"/>
    </xf>
    <xf fontId="4" fillId="0" borderId="8" numFmtId="0" xfId="0" applyFont="1" applyBorder="1" applyAlignment="1">
      <alignment horizontal="center" vertical="center" wrapText="1"/>
    </xf>
    <xf fontId="4" fillId="2" borderId="2" numFmtId="0" xfId="0" applyFont="1" applyFill="1" applyBorder="1" applyAlignment="1">
      <alignment horizontal="center" vertical="center" wrapText="1"/>
    </xf>
    <xf fontId="9" fillId="0" borderId="8" numFmtId="49" xfId="0" applyNumberFormat="1" applyFont="1" applyBorder="1" applyAlignment="1">
      <alignment horizontal="center" vertical="center" wrapText="1"/>
    </xf>
    <xf fontId="10" fillId="0" borderId="2" numFmtId="0" xfId="0" applyFont="1" applyBorder="1" applyAlignment="1">
      <alignment horizontal="center" vertical="center" wrapText="1"/>
    </xf>
    <xf fontId="9" fillId="0" borderId="8" numFmtId="2" xfId="0" applyNumberFormat="1" applyFont="1" applyBorder="1" applyAlignment="1">
      <alignment horizontal="center" vertical="center" wrapText="1"/>
    </xf>
    <xf fontId="4" fillId="0" borderId="8" numFmtId="2" xfId="0" applyNumberFormat="1" applyFont="1" applyBorder="1" applyAlignment="1">
      <alignment horizontal="center" vertical="center" wrapText="1"/>
    </xf>
    <xf fontId="7" fillId="0" borderId="8" numFmtId="2" xfId="0" applyNumberFormat="1" applyFont="1" applyBorder="1" applyAlignment="1">
      <alignment horizontal="center" vertical="center" wrapText="1"/>
    </xf>
    <xf fontId="4" fillId="0" borderId="2" numFmtId="0" xfId="0" applyFont="1" applyBorder="1" applyAlignment="1">
      <alignment horizontal="right" vertical="center" wrapText="1"/>
    </xf>
    <xf fontId="7" fillId="0" borderId="2" numFmtId="4" xfId="0" applyNumberFormat="1" applyFont="1" applyBorder="1" applyAlignment="1">
      <alignment horizontal="center" vertical="center"/>
    </xf>
    <xf fontId="4" fillId="0" borderId="2" numFmtId="4" xfId="0" applyNumberFormat="1" applyFont="1" applyBorder="1" applyAlignment="1">
      <alignment horizontal="center" vertical="center"/>
    </xf>
    <xf fontId="4" fillId="0" borderId="3" numFmtId="0" xfId="0" applyFont="1" applyBorder="1" applyAlignment="1">
      <alignment horizontal="right" vertical="center" wrapText="1"/>
    </xf>
    <xf fontId="4" fillId="0" borderId="4" numFmtId="0" xfId="0" applyFont="1" applyBorder="1" applyAlignment="1">
      <alignment horizontal="right" vertical="center" wrapText="1"/>
    </xf>
    <xf fontId="4" fillId="0" borderId="5" numFmtId="0" xfId="0" applyFont="1" applyBorder="1" applyAlignment="1">
      <alignment horizontal="right" vertical="center" wrapText="1"/>
    </xf>
    <xf fontId="7" fillId="0" borderId="2" numFmtId="0" xfId="0" applyFont="1" applyBorder="1" applyAlignment="1">
      <alignment horizontal="right" vertical="center" wrapText="1"/>
    </xf>
    <xf fontId="7" fillId="0" borderId="2" numFmtId="0" xfId="0" applyFont="1" applyBorder="1" applyAlignment="1">
      <alignment horizontal="center" vertical="center" wrapText="1"/>
    </xf>
    <xf fontId="7" fillId="0" borderId="2" numFmtId="4" xfId="0" applyNumberFormat="1" applyFont="1" applyBorder="1" applyAlignment="1">
      <alignment horizontal="center" vertical="center" wrapText="1"/>
    </xf>
    <xf fontId="7" fillId="0" borderId="0" numFmtId="0" xfId="0" applyFont="1" applyAlignment="1">
      <alignment horizontal="left" vertical="top" wrapText="1"/>
    </xf>
    <xf fontId="0" fillId="0" borderId="0" numFmtId="0" xfId="0" applyAlignment="1">
      <alignment horizontal="left" vertical="top" wrapText="1"/>
    </xf>
    <xf fontId="7" fillId="0" borderId="0" numFmtId="2" xfId="0" applyNumberFormat="1" applyFont="1" applyAlignment="1">
      <alignment horizontal="left" vertical="top" wrapText="1"/>
    </xf>
    <xf fontId="11" fillId="0" borderId="0" numFmtId="0" xfId="0" applyFont="1" applyAlignment="1">
      <alignment vertical="top" wrapText="1"/>
    </xf>
    <xf fontId="12" fillId="0" borderId="0" numFmtId="0" xfId="0" applyFont="1" applyAlignment="1">
      <alignment horizontal="left" vertical="top" wrapText="1"/>
    </xf>
    <xf fontId="12" fillId="0" borderId="0" numFmt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view="pageBreakPreview" topLeftCell="A20" zoomScale="60" workbookViewId="0">
      <selection activeCell="I22" activeCellId="0" sqref="I22"/>
    </sheetView>
  </sheetViews>
  <sheetFormatPr defaultRowHeight="14.25"/>
  <cols>
    <col customWidth="1" min="1" max="1" width="12"/>
    <col customWidth="1" min="2" max="3" width="26.42578125"/>
    <col customWidth="1" min="4" max="4" width="23.85546875"/>
    <col customWidth="1" min="5" max="5" width="9.85546875"/>
    <col bestFit="1" customWidth="1" min="6" max="6" width="9.42578125"/>
    <col customWidth="1" min="7" max="9" width="14.28515625"/>
    <col customWidth="1" min="10" max="10" width="9.42578125"/>
    <col customWidth="1" min="11" max="11" width="11.5703125"/>
    <col customWidth="1" min="12" max="12" width="13.140625"/>
    <col customWidth="1" min="13" max="13" width="15.140625"/>
    <col customWidth="1" min="14" max="14" width="18.7109375"/>
    <col customWidth="1" min="15" max="15" width="26.42578125"/>
    <col customWidth="1" min="17" max="17" width="17.5703125"/>
  </cols>
  <sheetData>
    <row r="1" ht="38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  <c r="X1" s="3"/>
      <c r="Y1" s="3"/>
    </row>
    <row r="2" ht="9" customHeight="1">
      <c r="A2" s="4"/>
      <c r="B2" s="5"/>
      <c r="C2" s="5"/>
      <c r="D2" s="5"/>
      <c r="E2" s="5"/>
      <c r="F2" s="5"/>
      <c r="G2" s="6"/>
      <c r="H2" s="6"/>
      <c r="I2" s="6"/>
      <c r="J2" s="6"/>
      <c r="K2" s="6"/>
      <c r="L2" s="6"/>
      <c r="M2" s="6"/>
      <c r="N2" s="6"/>
      <c r="O2" s="6"/>
      <c r="P2" s="3"/>
      <c r="Q2" s="3"/>
      <c r="R2" s="3"/>
      <c r="S2" s="3"/>
      <c r="T2" s="3"/>
      <c r="U2" s="3"/>
      <c r="V2" s="3"/>
      <c r="W2" s="3"/>
      <c r="X2" s="3"/>
      <c r="Y2" s="3"/>
    </row>
    <row r="3" ht="18.75">
      <c r="A3" s="7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3"/>
      <c r="Q3" s="3"/>
      <c r="R3" s="3"/>
      <c r="S3" s="3"/>
      <c r="T3" s="3"/>
      <c r="U3" s="3"/>
      <c r="V3" s="3"/>
      <c r="W3" s="3"/>
      <c r="X3" s="3"/>
      <c r="Y3" s="3"/>
    </row>
    <row r="4" ht="9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3"/>
      <c r="Q4" s="3"/>
      <c r="R4" s="3"/>
      <c r="S4" s="3"/>
      <c r="T4" s="3"/>
      <c r="U4" s="3"/>
      <c r="V4" s="3"/>
      <c r="W4" s="3"/>
      <c r="X4" s="3"/>
      <c r="Y4" s="3"/>
    </row>
    <row r="5" ht="46.5" customHeight="1">
      <c r="A5" s="9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3"/>
      <c r="Q5" s="3"/>
      <c r="R5" s="3"/>
      <c r="S5" s="3"/>
      <c r="T5" s="3"/>
      <c r="U5" s="3"/>
      <c r="V5" s="3"/>
      <c r="W5" s="3"/>
      <c r="X5" s="3"/>
      <c r="Y5" s="3"/>
    </row>
    <row r="6" ht="18" customHeight="1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3"/>
      <c r="Q6" s="3"/>
      <c r="R6" s="3"/>
      <c r="S6" s="3"/>
      <c r="T6" s="3"/>
      <c r="U6" s="3"/>
      <c r="V6" s="3"/>
      <c r="W6" s="3"/>
      <c r="X6" s="3"/>
      <c r="Y6" s="3"/>
    </row>
    <row r="7" ht="74.25" customHeight="1">
      <c r="A7" s="11" t="s">
        <v>3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3"/>
      <c r="Q7" s="3"/>
      <c r="R7" s="3"/>
      <c r="S7" s="3"/>
      <c r="T7" s="3"/>
      <c r="U7" s="3"/>
      <c r="V7" s="3"/>
      <c r="W7" s="3"/>
      <c r="X7" s="3"/>
      <c r="Y7" s="3"/>
    </row>
    <row r="8" ht="52.5" customHeight="1">
      <c r="A8" s="13" t="s">
        <v>4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3"/>
      <c r="Q8" s="3"/>
      <c r="R8" s="3"/>
      <c r="S8" s="3"/>
      <c r="T8" s="3"/>
      <c r="U8" s="3"/>
      <c r="V8" s="3"/>
      <c r="W8" s="3"/>
      <c r="X8" s="3"/>
      <c r="Y8" s="3"/>
    </row>
    <row r="9" ht="27" customHeight="1">
      <c r="A9" s="14" t="s">
        <v>5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3"/>
      <c r="Q9" s="3"/>
      <c r="R9" s="3"/>
      <c r="S9" s="3"/>
      <c r="T9" s="3"/>
      <c r="U9" s="3"/>
      <c r="V9" s="3"/>
      <c r="W9" s="3"/>
      <c r="X9" s="3"/>
      <c r="Y9" s="3"/>
    </row>
    <row r="10" ht="24.75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8"/>
      <c r="N10" s="8"/>
      <c r="O10" s="8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="17" customFormat="1" ht="35.25" customHeight="1">
      <c r="A11" s="18" t="s">
        <v>6</v>
      </c>
      <c r="B11" s="18" t="s">
        <v>7</v>
      </c>
      <c r="C11" s="18" t="s">
        <v>8</v>
      </c>
      <c r="D11" s="18" t="s">
        <v>9</v>
      </c>
      <c r="E11" s="18" t="s">
        <v>10</v>
      </c>
      <c r="F11" s="19" t="s">
        <v>11</v>
      </c>
      <c r="G11" s="20" t="s">
        <v>12</v>
      </c>
      <c r="H11" s="21"/>
      <c r="I11" s="21"/>
      <c r="J11" s="21"/>
      <c r="K11" s="21"/>
      <c r="L11" s="21"/>
      <c r="M11" s="22"/>
      <c r="N11" s="18" t="s">
        <v>13</v>
      </c>
      <c r="O11" s="18" t="s">
        <v>14</v>
      </c>
      <c r="P11" s="17"/>
      <c r="Q11" s="17"/>
      <c r="R11" s="17"/>
      <c r="S11" s="17"/>
      <c r="T11" s="17"/>
      <c r="U11" s="17"/>
      <c r="V11" s="17"/>
      <c r="W11" s="17"/>
      <c r="X11" s="17"/>
      <c r="Y11" s="17"/>
    </row>
    <row r="12" s="17" customFormat="1" ht="27.75" customHeight="1">
      <c r="A12" s="23"/>
      <c r="B12" s="23"/>
      <c r="C12" s="23"/>
      <c r="D12" s="23"/>
      <c r="E12" s="23"/>
      <c r="F12" s="19"/>
      <c r="G12" s="19" t="s">
        <v>15</v>
      </c>
      <c r="H12" s="19"/>
      <c r="I12" s="19"/>
      <c r="J12" s="18" t="s">
        <v>16</v>
      </c>
      <c r="K12" s="18" t="s">
        <v>17</v>
      </c>
      <c r="L12" s="18" t="s">
        <v>18</v>
      </c>
      <c r="M12" s="18" t="s">
        <v>19</v>
      </c>
      <c r="N12" s="23"/>
      <c r="O12" s="23"/>
      <c r="P12" s="17"/>
      <c r="Q12" s="17"/>
      <c r="R12" s="17"/>
      <c r="S12" s="17"/>
      <c r="T12" s="17"/>
      <c r="U12" s="17"/>
      <c r="V12" s="17"/>
      <c r="W12" s="17"/>
      <c r="X12" s="17"/>
      <c r="Y12" s="17"/>
    </row>
    <row r="13" s="17" customFormat="1" ht="78.75" customHeight="1">
      <c r="A13" s="23"/>
      <c r="B13" s="23"/>
      <c r="C13" s="23"/>
      <c r="D13" s="23"/>
      <c r="E13" s="23"/>
      <c r="F13" s="19"/>
      <c r="G13" s="24" t="s">
        <v>20</v>
      </c>
      <c r="H13" s="24" t="s">
        <v>21</v>
      </c>
      <c r="I13" s="25" t="s">
        <v>22</v>
      </c>
      <c r="J13" s="23"/>
      <c r="K13" s="23"/>
      <c r="L13" s="23"/>
      <c r="M13" s="23"/>
      <c r="N13" s="23"/>
      <c r="O13" s="23"/>
      <c r="P13" s="17"/>
      <c r="Q13" s="17"/>
      <c r="R13" s="17"/>
      <c r="S13" s="17"/>
      <c r="T13" s="17"/>
      <c r="U13" s="17"/>
      <c r="V13" s="17"/>
      <c r="W13" s="17"/>
      <c r="X13" s="17"/>
      <c r="Y13" s="17"/>
    </row>
    <row r="14" s="17" customFormat="1" ht="45.75" customHeight="1">
      <c r="A14" s="26"/>
      <c r="B14" s="26"/>
      <c r="C14" s="26"/>
      <c r="D14" s="26"/>
      <c r="E14" s="26"/>
      <c r="F14" s="19"/>
      <c r="G14" s="19" t="s">
        <v>23</v>
      </c>
      <c r="H14" s="19" t="s">
        <v>23</v>
      </c>
      <c r="I14" s="19" t="s">
        <v>23</v>
      </c>
      <c r="J14" s="26"/>
      <c r="K14" s="26"/>
      <c r="L14" s="26"/>
      <c r="M14" s="26"/>
      <c r="N14" s="26"/>
      <c r="O14" s="26"/>
      <c r="P14" s="17"/>
      <c r="Q14" s="17"/>
      <c r="R14" s="17"/>
      <c r="S14" s="17"/>
      <c r="T14" s="17"/>
      <c r="U14" s="17"/>
      <c r="V14" s="17"/>
      <c r="W14" s="17"/>
      <c r="X14" s="17"/>
      <c r="Y14" s="17"/>
    </row>
    <row r="15" s="17" customFormat="1" ht="24.75" customHeight="1">
      <c r="A15" s="19">
        <v>1</v>
      </c>
      <c r="B15" s="20">
        <v>2</v>
      </c>
      <c r="C15" s="20">
        <v>3</v>
      </c>
      <c r="D15" s="20">
        <v>4</v>
      </c>
      <c r="E15" s="20">
        <v>5</v>
      </c>
      <c r="F15" s="20">
        <v>6</v>
      </c>
      <c r="G15" s="20">
        <v>7</v>
      </c>
      <c r="H15" s="20">
        <v>8</v>
      </c>
      <c r="I15" s="20">
        <v>9</v>
      </c>
      <c r="J15" s="20">
        <v>10</v>
      </c>
      <c r="K15" s="20">
        <v>11</v>
      </c>
      <c r="L15" s="27">
        <v>12</v>
      </c>
      <c r="M15" s="20">
        <v>13</v>
      </c>
      <c r="N15" s="20">
        <v>14</v>
      </c>
      <c r="O15" s="20">
        <v>15</v>
      </c>
      <c r="P15" s="17"/>
      <c r="Q15" s="17"/>
      <c r="R15" s="17"/>
      <c r="S15" s="17"/>
      <c r="T15" s="17"/>
      <c r="U15" s="17"/>
      <c r="V15" s="17"/>
      <c r="W15" s="17"/>
      <c r="X15" s="17"/>
      <c r="Y15" s="17"/>
    </row>
    <row r="16" s="17" customFormat="1" ht="108.75" customHeight="1">
      <c r="A16" s="28">
        <v>1</v>
      </c>
      <c r="B16" s="29" t="s">
        <v>24</v>
      </c>
      <c r="C16" s="30" t="s">
        <v>25</v>
      </c>
      <c r="D16" s="30" t="s">
        <v>25</v>
      </c>
      <c r="E16" s="29" t="s">
        <v>26</v>
      </c>
      <c r="F16" s="31">
        <v>200</v>
      </c>
      <c r="G16" s="32">
        <v>83</v>
      </c>
      <c r="H16" s="32">
        <v>77</v>
      </c>
      <c r="I16" s="32">
        <v>79.900000000000006</v>
      </c>
      <c r="J16" s="32">
        <f>STDEV(G16:I16)/AVERAGE(G16:I16)*100</f>
        <v>3.752257820914652</v>
      </c>
      <c r="K16" s="33" t="s">
        <v>25</v>
      </c>
      <c r="L16" s="32">
        <v>103</v>
      </c>
      <c r="M16" s="33">
        <f>H16*F16</f>
        <v>15400</v>
      </c>
      <c r="N16" s="33" t="s">
        <v>25</v>
      </c>
      <c r="O16" s="33" t="s">
        <v>25</v>
      </c>
      <c r="P16" s="17"/>
      <c r="Q16" s="17"/>
      <c r="R16" s="17"/>
      <c r="S16" s="17"/>
      <c r="T16" s="17"/>
      <c r="U16" s="17"/>
      <c r="V16" s="17"/>
      <c r="W16" s="17"/>
      <c r="X16" s="17"/>
      <c r="Y16" s="17"/>
    </row>
    <row r="17" ht="26.25" customHeight="1">
      <c r="A17" s="34" t="s">
        <v>27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5">
        <f>F16*H16</f>
        <v>15400</v>
      </c>
      <c r="O17" s="33" t="s">
        <v>25</v>
      </c>
    </row>
    <row r="18" ht="26.25" customHeight="1">
      <c r="A18" s="34" t="s">
        <v>28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6" t="s">
        <v>25</v>
      </c>
      <c r="O18" s="36" t="s">
        <v>25</v>
      </c>
    </row>
    <row r="19" ht="26.25" customHeight="1">
      <c r="A19" s="37" t="s">
        <v>29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9"/>
      <c r="N19" s="36" t="s">
        <v>25</v>
      </c>
      <c r="O19" s="36" t="s">
        <v>25</v>
      </c>
    </row>
    <row r="20" ht="26.25" customHeight="1">
      <c r="A20" s="40" t="s">
        <v>30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1" t="s">
        <v>25</v>
      </c>
      <c r="O20" s="42" t="s">
        <v>25</v>
      </c>
    </row>
    <row r="21" ht="17.25" customHeight="1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</row>
    <row r="22" ht="17.25" customHeight="1">
      <c r="A22" s="43" t="s">
        <v>31</v>
      </c>
      <c r="B22" s="44"/>
      <c r="C22" s="44"/>
      <c r="D22" s="44"/>
      <c r="E22" s="44"/>
      <c r="F22" s="44"/>
      <c r="G22" s="44"/>
      <c r="H22" s="43"/>
      <c r="I22" s="43"/>
      <c r="J22" s="43"/>
      <c r="K22" s="43"/>
      <c r="L22" s="43"/>
      <c r="M22" s="43"/>
      <c r="N22" s="43"/>
      <c r="O22" s="45"/>
    </row>
    <row r="23" ht="24" customHeight="1">
      <c r="A23" s="43" t="s">
        <v>32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</row>
    <row r="24" ht="15.75" customHeight="1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</row>
    <row r="25" ht="9" customHeight="1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</row>
  </sheetData>
  <mergeCells count="30">
    <mergeCell ref="A1:O1"/>
    <mergeCell ref="B2:O2"/>
    <mergeCell ref="A3:O3"/>
    <mergeCell ref="A5:O5"/>
    <mergeCell ref="A7:O7"/>
    <mergeCell ref="A8:O8"/>
    <mergeCell ref="A9:O9"/>
    <mergeCell ref="A10:L10"/>
    <mergeCell ref="A11:A14"/>
    <mergeCell ref="B11:B14"/>
    <mergeCell ref="C11:C14"/>
    <mergeCell ref="D11:D14"/>
    <mergeCell ref="E11:E14"/>
    <mergeCell ref="F11:F14"/>
    <mergeCell ref="G11:M11"/>
    <mergeCell ref="N11:N14"/>
    <mergeCell ref="O11:O14"/>
    <mergeCell ref="G12:I12"/>
    <mergeCell ref="J12:J14"/>
    <mergeCell ref="K12:K14"/>
    <mergeCell ref="L12:L14"/>
    <mergeCell ref="M12:M14"/>
    <mergeCell ref="A17:M17"/>
    <mergeCell ref="A18:M18"/>
    <mergeCell ref="A19:M19"/>
    <mergeCell ref="A20:M20"/>
    <mergeCell ref="A21:O21"/>
    <mergeCell ref="A22:G22"/>
    <mergeCell ref="A23:O23"/>
    <mergeCell ref="A25:O25"/>
  </mergeCells>
  <printOptions headings="0" gridLines="0"/>
  <pageMargins left="0.62992125984251968" right="0.43307086614173229" top="0.59055118110236249" bottom="0.39370078740157477" header="0.11811023622047245" footer="0.11811023622047245"/>
  <pageSetup paperSize="9" scale="39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Петрова Елена Витальевна</cp:lastModifiedBy>
  <cp:revision>5</cp:revision>
  <dcterms:created xsi:type="dcterms:W3CDTF">2006-09-16T00:00:00Z</dcterms:created>
  <dcterms:modified xsi:type="dcterms:W3CDTF">2026-08-27T07:24:29Z</dcterms:modified>
</cp:coreProperties>
</file>