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-105" yWindow="-105" windowWidth="23250" windowHeight="12450"/>
  </bookViews>
  <sheets>
    <sheet name="НМЦК   " sheetId="1" r:id="rId1"/>
  </sheets>
  <definedNames>
    <definedName name="_xlnm._FilterDatabase" localSheetId="0" hidden="1">'НМЦК   '!$A$13:$O$14</definedName>
  </definedName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L14" i="1"/>
  <c r="L15" l="1"/>
  <c r="F15"/>
  <c r="G15" l="1"/>
  <c r="H15"/>
  <c r="J15" l="1"/>
  <c r="I15"/>
  <c r="M14"/>
  <c r="J14"/>
  <c r="I14"/>
  <c r="N14" l="1"/>
  <c r="O14" s="1"/>
  <c r="K14"/>
  <c r="O15" l="1"/>
  <c r="K15" l="1"/>
  <c r="K22"/>
</calcChain>
</file>

<file path=xl/sharedStrings.xml><?xml version="1.0" encoding="utf-8"?>
<sst xmlns="http://schemas.openxmlformats.org/spreadsheetml/2006/main" count="42" uniqueCount="42">
  <si>
    <t>Дата подготовки НМЦК:</t>
  </si>
  <si>
    <t>* - В соответствии с п. 2.1. Методических рекомендаций в обосновании НМЦК, которое подлежит размещению в открытом доступе в информационно-телекоммуникационной сети "Интернет" (далее - сеть "Интернет"), не указываются наименования поставщиков (подрядчиков, исполнителей), представивших соответствующую информацию.</t>
  </si>
  <si>
    <t>руб.</t>
  </si>
  <si>
    <t>В результате проведенного расчета НМЦК, рассчитанная заказчиком методом сопоставимых рыночных цен (анализа рынка) составила:</t>
  </si>
  <si>
    <t>дополнительные исследования в целях увеличения количества ценовой информации, используемой в расчетах</t>
  </si>
  <si>
    <t xml:space="preserve">Поскольку коэффициент вариации цены менее 33%, совокупность значений, используемых в расчете, при определении НМЦК считается однородной  и не требуется </t>
  </si>
  <si>
    <t xml:space="preserve">По произведенным Заказчиком расчетам среднее квадратичное отклонение составило </t>
  </si>
  <si>
    <t>ИТОГО</t>
  </si>
  <si>
    <t>13</t>
  </si>
  <si>
    <t>Н(М)ЦК, ЦКЕП контракта с учетом округления цены за единицу (руб.)</t>
  </si>
  <si>
    <t>Цена за единицу изм. с округлением (вниз) до сотых долей после запятой (руб.)</t>
  </si>
  <si>
    <t>Цена за единицу изм. (руб.)</t>
  </si>
  <si>
    <r>
      <rPr>
        <b/>
        <sz val="12"/>
        <color indexed="8"/>
        <rFont val="Times New Roman"/>
        <family val="1"/>
        <charset val="204"/>
      </rPr>
      <t>Расчет Н(М)ЦК по формуле</t>
    </r>
    <r>
      <rPr>
        <sz val="12"/>
        <color indexed="8"/>
        <rFont val="Times New Roman"/>
        <family val="1"/>
        <charset val="204"/>
      </rPr>
      <t xml:space="preserve">                                  v - количество (объем) закупаемого товара (работы, услуги);
n - количество значений, используемых в расчете;
i - номер источника ценовой информации;
     - цена единицы</t>
    </r>
  </si>
  <si>
    <r>
      <t xml:space="preserve">коэффициент вариации цен V (%)           </t>
    </r>
    <r>
      <rPr>
        <i/>
        <sz val="12"/>
        <color indexed="8"/>
        <rFont val="Times New Roman"/>
        <family val="1"/>
        <charset val="204"/>
      </rPr>
      <t xml:space="preserve">         (не должен превышать 33%)</t>
    </r>
  </si>
  <si>
    <t>Среднее квадратичное отклонение</t>
  </si>
  <si>
    <r>
      <t>Средняя арифметическая цена за единицу     &lt;</t>
    </r>
    <r>
      <rPr>
        <b/>
        <i/>
        <sz val="12"/>
        <color indexed="8"/>
        <rFont val="Times New Roman"/>
        <family val="1"/>
        <charset val="204"/>
      </rPr>
      <t>ц</t>
    </r>
    <r>
      <rPr>
        <b/>
        <sz val="12"/>
        <color indexed="8"/>
        <rFont val="Times New Roman"/>
        <family val="1"/>
        <charset val="204"/>
      </rPr>
      <t xml:space="preserve">&gt; </t>
    </r>
  </si>
  <si>
    <t>Н(М)ЦК, определяемая методом сопоставимых рыночных цен (анализа рынка)</t>
  </si>
  <si>
    <t>Однородность совокупности значений выявленных цен, используемых в расчете Н(М)ЦК</t>
  </si>
  <si>
    <t>Коммерческие предложения (руб./ед.изм.)</t>
  </si>
  <si>
    <t xml:space="preserve">Количество </t>
  </si>
  <si>
    <t>Ед. изм</t>
  </si>
  <si>
    <t>Наименование услуги</t>
  </si>
  <si>
    <t>ОКПД 2</t>
  </si>
  <si>
    <t>№</t>
  </si>
  <si>
    <t>Таблица №1</t>
  </si>
  <si>
    <t>В целях получения ценовой информации  Заказчиком были проведены следующие процедуры:
- направлены запросы о предоставлении ценовой информации не менее чем пяти Исполнителями, обладающим опытом поставки, информация о которых имеется в свободном доступе;
- в ответ на направленные запросы ценовой информации Заказчиком были получены и использованы для  расчета НМЦК три ценовых предложения на поставку, предлагаемых различными Исполнителями*, на основании которых был произведен расчет (Таблица №1)</t>
  </si>
  <si>
    <t>Расчет НМЦК</t>
  </si>
  <si>
    <r>
      <t>Начальная (максимальная) цена контракта определялась методом сопоставимых рыночных цен (анализа рынка), согласно Методическим рекомендациям по применению методов определения начальной (максимальной) цены контракта, цены контракта, заключаемого с единственным поставщиком (подрядчиком, исполнителем) (НМЦК), утвержденным приказом Министерства экономического развития Российской Федерации от 02.10.2013г. № 567 (далее Методические рекомендации). 
Выводы о цене контракта делались на основе информации о цене</t>
    </r>
    <r>
      <rPr>
        <sz val="12"/>
        <color rgb="FFFF0000"/>
        <rFont val="Times New Roman"/>
        <family val="1"/>
        <charset val="204"/>
      </rPr>
      <t xml:space="preserve"> </t>
    </r>
    <r>
      <rPr>
        <sz val="12"/>
        <rFont val="Times New Roman"/>
        <family val="1"/>
        <charset val="204"/>
      </rPr>
      <t xml:space="preserve">за единицу поставки, </t>
    </r>
    <r>
      <rPr>
        <sz val="12"/>
        <color indexed="8"/>
        <rFont val="Times New Roman"/>
        <family val="1"/>
        <charset val="204"/>
      </rPr>
      <t>полученных по запросу от потенциальных Исполнителей.
Начальная (максимальная) цена контракта включает в себя все расходы исполнителя, налоги, сборы и другие обязательные платежи.</t>
    </r>
  </si>
  <si>
    <t xml:space="preserve">Используемый метод определения НМЦК 
с обоснованием:
</t>
  </si>
  <si>
    <t>Начальная (максимальная цена) контракта сформирована на основании анализа следующих коммерческих предложений:</t>
  </si>
  <si>
    <t>Для установления и обоснования начальной (максимальной) цены контракта Заказчик использовал метод сопоставимых рыночных цен ( анализ рынка).</t>
  </si>
  <si>
    <t xml:space="preserve">Обоснование начальной (максимальной) цены контракта.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</si>
  <si>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Федеральное казенное учреждение  "Следственный изолятор №2  УФСИН России по Республике Коми" </t>
  </si>
  <si>
    <t>Коммерческое предложение №1</t>
  </si>
  <si>
    <t>Коммерческое предложение  №2</t>
  </si>
  <si>
    <t xml:space="preserve">Коммерческое предложение  №3 </t>
  </si>
  <si>
    <t xml:space="preserve">Услуги по дератизации </t>
  </si>
  <si>
    <t>усл.ед.</t>
  </si>
  <si>
    <t>20.07.2026г</t>
  </si>
  <si>
    <t xml:space="preserve">В распоряжении в  ФКУ СИЗО-2 УФСИН России по Республике Коми </t>
  </si>
  <si>
    <t>Канев Д.Е.</t>
  </si>
  <si>
    <t>81.29.11.000</t>
  </si>
</sst>
</file>

<file path=xl/styles.xml><?xml version="1.0" encoding="utf-8"?>
<styleSheet xmlns="http://schemas.openxmlformats.org/spreadsheetml/2006/main">
  <numFmts count="6">
    <numFmt numFmtId="164" formatCode="_-* #,##0.00_р_._-;\-* #,##0.00_р_._-;_-* &quot;-&quot;??_р_._-;_-@_-"/>
    <numFmt numFmtId="165" formatCode="#,##0.00_ ;\-#,##0.00\ "/>
    <numFmt numFmtId="166" formatCode="General_)"/>
    <numFmt numFmtId="167" formatCode="_-* #,##0&quot;$&quot;_-;\-* #,##0&quot;$&quot;_-;_-* &quot;-&quot;&quot;$&quot;_-;_-@_-"/>
    <numFmt numFmtId="168" formatCode="_-* #,##0_$_-;\-* #,##0_$_-;_-* &quot;-&quot;_$_-;_-@_-"/>
    <numFmt numFmtId="169" formatCode="_-* #,##0.00_$_-;\-* #,##0.00_$_-;_-* &quot;-&quot;??_$_-;_-@_-"/>
  </numFmts>
  <fonts count="55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color indexed="8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4"/>
      <color theme="1"/>
      <name val="Calibri"/>
      <family val="2"/>
      <scheme val="minor"/>
    </font>
    <font>
      <sz val="11"/>
      <color indexed="8"/>
      <name val="Times New Roman"/>
      <family val="1"/>
      <charset val="204"/>
    </font>
    <font>
      <b/>
      <sz val="14"/>
      <color indexed="8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b/>
      <sz val="14"/>
      <name val="Times New Roman"/>
      <family val="1"/>
      <charset val="204"/>
    </font>
    <font>
      <sz val="14"/>
      <name val="Times New Roman"/>
      <family val="1"/>
      <charset val="204"/>
    </font>
    <font>
      <sz val="12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b/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  <font>
      <i/>
      <sz val="12"/>
      <color indexed="8"/>
      <name val="Times New Roman"/>
      <family val="1"/>
      <charset val="204"/>
    </font>
    <font>
      <b/>
      <i/>
      <sz val="12"/>
      <color indexed="8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4"/>
      <color theme="1"/>
      <name val="Calibri"/>
      <family val="2"/>
      <scheme val="minor"/>
    </font>
    <font>
      <sz val="10"/>
      <name val="Helv"/>
    </font>
    <font>
      <sz val="10"/>
      <name val="Helv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b/>
      <sz val="9"/>
      <name val="TimesDL"/>
    </font>
    <font>
      <i/>
      <sz val="10"/>
      <name val="Arial"/>
      <family val="2"/>
      <charset val="204"/>
    </font>
    <font>
      <sz val="9"/>
      <color indexed="8"/>
      <name val="NTHarmonica"/>
    </font>
    <font>
      <b/>
      <sz val="8"/>
      <color indexed="48"/>
      <name val="TimesDL"/>
    </font>
    <font>
      <sz val="10"/>
      <name val="Arial Cyr"/>
      <family val="2"/>
      <charset val="204"/>
    </font>
    <font>
      <b/>
      <sz val="12"/>
      <color indexed="10"/>
      <name val="Arial"/>
      <family val="2"/>
      <charset val="204"/>
    </font>
    <font>
      <sz val="10"/>
      <name val="Times New Roman"/>
      <family val="1"/>
      <charset val="204"/>
    </font>
    <font>
      <sz val="10"/>
      <name val="Arial Cyr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sz val="10"/>
      <name val="HebarB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0"/>
      <name val="Arial"/>
      <family val="2"/>
      <charset val="204"/>
    </font>
    <font>
      <sz val="10"/>
      <color theme="1"/>
      <name val="Arial Cyr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b/>
      <sz val="9"/>
      <color indexed="12"/>
      <name val="Arial"/>
      <family val="2"/>
      <charset val="204"/>
    </font>
    <font>
      <sz val="14"/>
      <color rgb="FF000000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b/>
      <sz val="10"/>
      <name val="Times New Roman"/>
      <family val="1"/>
      <charset val="204"/>
    </font>
  </fonts>
  <fills count="2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9"/>
        <bgColor indexed="9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</borders>
  <cellStyleXfs count="2324">
    <xf numFmtId="0" fontId="0" fillId="0" borderId="0"/>
    <xf numFmtId="9" fontId="2" fillId="0" borderId="0" applyFont="0" applyFill="0" applyBorder="0" applyAlignment="0" applyProtection="0"/>
    <xf numFmtId="0" fontId="21" fillId="0" borderId="0"/>
    <xf numFmtId="0" fontId="22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2" fillId="0" borderId="0"/>
    <xf numFmtId="0" fontId="21" fillId="0" borderId="0"/>
    <xf numFmtId="0" fontId="22" fillId="0" borderId="0"/>
    <xf numFmtId="0" fontId="23" fillId="3" borderId="0" applyNumberFormat="0" applyBorder="0" applyAlignment="0" applyProtection="0"/>
    <xf numFmtId="0" fontId="23" fillId="4" borderId="0" applyNumberFormat="0" applyBorder="0" applyAlignment="0" applyProtection="0"/>
    <xf numFmtId="0" fontId="23" fillId="5" borderId="0" applyNumberFormat="0" applyBorder="0" applyAlignment="0" applyProtection="0"/>
    <xf numFmtId="0" fontId="23" fillId="6" borderId="0" applyNumberFormat="0" applyBorder="0" applyAlignment="0" applyProtection="0"/>
    <xf numFmtId="0" fontId="23" fillId="7" borderId="0" applyNumberFormat="0" applyBorder="0" applyAlignment="0" applyProtection="0"/>
    <xf numFmtId="0" fontId="23" fillId="8" borderId="0" applyNumberFormat="0" applyBorder="0" applyAlignment="0" applyProtection="0"/>
    <xf numFmtId="0" fontId="23" fillId="9" borderId="0" applyNumberFormat="0" applyBorder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6" borderId="0" applyNumberFormat="0" applyBorder="0" applyAlignment="0" applyProtection="0"/>
    <xf numFmtId="0" fontId="23" fillId="9" borderId="0" applyNumberFormat="0" applyBorder="0" applyAlignment="0" applyProtection="0"/>
    <xf numFmtId="0" fontId="23" fillId="12" borderId="0" applyNumberFormat="0" applyBorder="0" applyAlignment="0" applyProtection="0"/>
    <xf numFmtId="0" fontId="24" fillId="13" borderId="0" applyNumberFormat="0" applyBorder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6" borderId="0" applyNumberFormat="0" applyBorder="0" applyAlignment="0" applyProtection="0"/>
    <xf numFmtId="0" fontId="25" fillId="17" borderId="0" applyNumberFormat="0" applyFill="0">
      <alignment vertical="center"/>
    </xf>
    <xf numFmtId="166" fontId="26" fillId="0" borderId="0">
      <alignment horizontal="center"/>
    </xf>
    <xf numFmtId="0" fontId="27" fillId="0" borderId="0" applyNumberFormat="0" applyAlignment="0"/>
    <xf numFmtId="0" fontId="28" fillId="0" borderId="0" applyNumberFormat="0" applyAlignment="0"/>
    <xf numFmtId="0" fontId="29" fillId="0" borderId="0"/>
    <xf numFmtId="3" fontId="30" fillId="0" borderId="0"/>
    <xf numFmtId="0" fontId="31" fillId="0" borderId="1">
      <alignment horizontal="center"/>
    </xf>
    <xf numFmtId="0" fontId="32" fillId="0" borderId="0">
      <alignment vertical="top"/>
    </xf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0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21" borderId="0" applyNumberFormat="0" applyBorder="0" applyAlignment="0" applyProtection="0"/>
    <xf numFmtId="0" fontId="33" fillId="8" borderId="8" applyNumberFormat="0" applyAlignment="0" applyProtection="0"/>
    <xf numFmtId="0" fontId="31" fillId="0" borderId="1">
      <alignment horizontal="center"/>
    </xf>
    <xf numFmtId="0" fontId="31" fillId="0" borderId="0">
      <alignment vertical="top"/>
    </xf>
    <xf numFmtId="0" fontId="34" fillId="22" borderId="9" applyNumberFormat="0" applyAlignment="0" applyProtection="0"/>
    <xf numFmtId="0" fontId="35" fillId="22" borderId="8" applyNumberFormat="0" applyAlignment="0" applyProtection="0"/>
    <xf numFmtId="167" fontId="36" fillId="0" borderId="0" applyFont="0" applyFill="0" applyBorder="0" applyAlignment="0" applyProtection="0"/>
    <xf numFmtId="0" fontId="37" fillId="0" borderId="10" applyNumberFormat="0" applyFill="0" applyAlignment="0" applyProtection="0"/>
    <xf numFmtId="0" fontId="38" fillId="0" borderId="11" applyNumberFormat="0" applyFill="0" applyAlignment="0" applyProtection="0"/>
    <xf numFmtId="0" fontId="39" fillId="0" borderId="12" applyNumberFormat="0" applyFill="0" applyAlignment="0" applyProtection="0"/>
    <xf numFmtId="0" fontId="39" fillId="0" borderId="0" applyNumberFormat="0" applyFill="0" applyBorder="0" applyAlignment="0" applyProtection="0"/>
    <xf numFmtId="0" fontId="32" fillId="0" borderId="0"/>
    <xf numFmtId="0" fontId="40" fillId="0" borderId="13" applyNumberFormat="0" applyFill="0" applyAlignment="0" applyProtection="0"/>
    <xf numFmtId="0" fontId="31" fillId="0" borderId="0">
      <alignment horizontal="right" vertical="top" wrapText="1"/>
    </xf>
    <xf numFmtId="0" fontId="31" fillId="0" borderId="0"/>
    <xf numFmtId="0" fontId="32" fillId="0" borderId="0"/>
    <xf numFmtId="0" fontId="32" fillId="0" borderId="0"/>
    <xf numFmtId="0" fontId="31" fillId="0" borderId="0"/>
    <xf numFmtId="0" fontId="32" fillId="0" borderId="0"/>
    <xf numFmtId="0" fontId="32" fillId="0" borderId="0"/>
    <xf numFmtId="0" fontId="41" fillId="23" borderId="14" applyNumberFormat="0" applyAlignment="0" applyProtection="0"/>
    <xf numFmtId="0" fontId="31" fillId="0" borderId="1">
      <alignment horizontal="center" wrapText="1"/>
    </xf>
    <xf numFmtId="0" fontId="32" fillId="0" borderId="0">
      <alignment vertical="top"/>
    </xf>
    <xf numFmtId="0" fontId="32" fillId="0" borderId="0"/>
    <xf numFmtId="0" fontId="42" fillId="0" borderId="0" applyNumberFormat="0" applyFill="0" applyBorder="0" applyAlignment="0" applyProtection="0"/>
    <xf numFmtId="0" fontId="43" fillId="24" borderId="0" applyNumberFormat="0" applyBorder="0" applyAlignment="0" applyProtection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1" fillId="0" borderId="0"/>
    <xf numFmtId="0" fontId="1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1" fillId="0" borderId="0"/>
    <xf numFmtId="0" fontId="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44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1" fillId="0" borderId="0"/>
    <xf numFmtId="0" fontId="1" fillId="0" borderId="0"/>
    <xf numFmtId="0" fontId="45" fillId="0" borderId="0"/>
    <xf numFmtId="0" fontId="1" fillId="0" borderId="0"/>
    <xf numFmtId="0" fontId="32" fillId="0" borderId="0"/>
    <xf numFmtId="0" fontId="32" fillId="0" borderId="0"/>
    <xf numFmtId="0" fontId="44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1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44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1" fillId="0" borderId="0"/>
    <xf numFmtId="0" fontId="31" fillId="0" borderId="1">
      <alignment horizontal="center" wrapText="1"/>
    </xf>
    <xf numFmtId="0" fontId="46" fillId="4" borderId="0" applyNumberFormat="0" applyBorder="0" applyAlignment="0" applyProtection="0"/>
    <xf numFmtId="0" fontId="47" fillId="0" borderId="0" applyNumberFormat="0" applyFill="0" applyBorder="0" applyAlignment="0" applyProtection="0"/>
    <xf numFmtId="0" fontId="32" fillId="25" borderId="15" applyNumberFormat="0" applyFont="0" applyAlignment="0" applyProtection="0"/>
    <xf numFmtId="0" fontId="31" fillId="0" borderId="1">
      <alignment horizontal="center"/>
    </xf>
    <xf numFmtId="0" fontId="32" fillId="0" borderId="0"/>
    <xf numFmtId="0" fontId="31" fillId="0" borderId="1">
      <alignment horizontal="center" wrapText="1"/>
    </xf>
    <xf numFmtId="0" fontId="32" fillId="0" borderId="0"/>
    <xf numFmtId="0" fontId="48" fillId="0" borderId="16" applyNumberFormat="0" applyFill="0" applyAlignment="0" applyProtection="0"/>
    <xf numFmtId="0" fontId="21" fillId="0" borderId="0"/>
    <xf numFmtId="0" fontId="49" fillId="0" borderId="0" applyNumberFormat="0" applyFill="0" applyBorder="0" applyAlignment="0" applyProtection="0"/>
    <xf numFmtId="0" fontId="31" fillId="0" borderId="0">
      <alignment horizontal="center"/>
    </xf>
    <xf numFmtId="168" fontId="36" fillId="0" borderId="0" applyFont="0" applyFill="0" applyBorder="0" applyAlignment="0" applyProtection="0"/>
    <xf numFmtId="169" fontId="36" fillId="0" borderId="0" applyFont="0" applyFill="0" applyBorder="0" applyAlignment="0" applyProtection="0"/>
    <xf numFmtId="164" fontId="32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32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32" fillId="0" borderId="0" applyFont="0" applyFill="0" applyBorder="0" applyAlignment="0" applyProtection="0"/>
    <xf numFmtId="164" fontId="32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32" fillId="0" borderId="0" applyFont="0" applyFill="0" applyBorder="0" applyAlignment="0" applyProtection="0"/>
    <xf numFmtId="164" fontId="32" fillId="0" borderId="0" applyFont="0" applyFill="0" applyBorder="0" applyAlignment="0" applyProtection="0"/>
    <xf numFmtId="164" fontId="32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31" fillId="0" borderId="0">
      <alignment horizontal="left" vertical="top"/>
    </xf>
    <xf numFmtId="0" fontId="50" fillId="5" borderId="0" applyNumberFormat="0" applyBorder="0" applyAlignment="0" applyProtection="0"/>
    <xf numFmtId="0" fontId="32" fillId="0" borderId="0"/>
    <xf numFmtId="3" fontId="51" fillId="0" borderId="0"/>
    <xf numFmtId="0" fontId="31" fillId="0" borderId="0"/>
  </cellStyleXfs>
  <cellXfs count="100">
    <xf numFmtId="0" fontId="0" fillId="0" borderId="0" xfId="0"/>
    <xf numFmtId="0" fontId="3" fillId="0" borderId="0" xfId="0" applyFont="1"/>
    <xf numFmtId="2" fontId="3" fillId="0" borderId="0" xfId="0" applyNumberFormat="1" applyFont="1"/>
    <xf numFmtId="0" fontId="4" fillId="0" borderId="0" xfId="0" applyFont="1"/>
    <xf numFmtId="0" fontId="4" fillId="0" borderId="0" xfId="0" applyFont="1" applyFill="1"/>
    <xf numFmtId="0" fontId="5" fillId="0" borderId="0" xfId="0" applyFont="1"/>
    <xf numFmtId="2" fontId="5" fillId="0" borderId="0" xfId="0" applyNumberFormat="1" applyFont="1"/>
    <xf numFmtId="14" fontId="5" fillId="0" borderId="0" xfId="0" applyNumberFormat="1" applyFont="1" applyAlignment="1">
      <alignment horizontal="left"/>
    </xf>
    <xf numFmtId="0" fontId="3" fillId="0" borderId="0" xfId="0" applyFont="1" applyFill="1" applyAlignment="1">
      <alignment wrapText="1"/>
    </xf>
    <xf numFmtId="0" fontId="3" fillId="0" borderId="0" xfId="0" applyFont="1" applyAlignment="1">
      <alignment vertical="center"/>
    </xf>
    <xf numFmtId="2" fontId="3" fillId="0" borderId="0" xfId="0" applyNumberFormat="1" applyFont="1" applyAlignment="1">
      <alignment vertical="center"/>
    </xf>
    <xf numFmtId="0" fontId="7" fillId="2" borderId="0" xfId="0" applyFont="1" applyFill="1" applyAlignment="1">
      <alignment vertical="center"/>
    </xf>
    <xf numFmtId="4" fontId="7" fillId="2" borderId="0" xfId="0" applyNumberFormat="1" applyFont="1" applyFill="1" applyAlignment="1">
      <alignment vertical="center"/>
    </xf>
    <xf numFmtId="4" fontId="3" fillId="0" borderId="0" xfId="0" applyNumberFormat="1" applyFont="1" applyAlignment="1">
      <alignment horizontal="center" vertical="top"/>
    </xf>
    <xf numFmtId="4" fontId="9" fillId="0" borderId="0" xfId="0" applyNumberFormat="1" applyFont="1" applyBorder="1" applyAlignment="1">
      <alignment horizontal="center" vertical="center" wrapText="1"/>
    </xf>
    <xf numFmtId="2" fontId="9" fillId="0" borderId="0" xfId="0" applyNumberFormat="1" applyFont="1" applyBorder="1" applyAlignment="1">
      <alignment horizontal="center" vertical="center" wrapText="1"/>
    </xf>
    <xf numFmtId="4" fontId="10" fillId="2" borderId="0" xfId="0" applyNumberFormat="1" applyFont="1" applyFill="1" applyBorder="1" applyAlignment="1">
      <alignment horizontal="left" vertical="center" wrapText="1"/>
    </xf>
    <xf numFmtId="2" fontId="3" fillId="2" borderId="0" xfId="0" applyNumberFormat="1" applyFont="1" applyFill="1" applyBorder="1" applyAlignment="1">
      <alignment horizontal="center" vertical="center"/>
    </xf>
    <xf numFmtId="4" fontId="11" fillId="2" borderId="0" xfId="0" applyNumberFormat="1" applyFont="1" applyFill="1" applyBorder="1" applyAlignment="1">
      <alignment horizontal="left" vertical="center" wrapText="1"/>
    </xf>
    <xf numFmtId="4" fontId="11" fillId="2" borderId="0" xfId="0" applyNumberFormat="1" applyFont="1" applyFill="1" applyBorder="1" applyAlignment="1">
      <alignment vertical="center"/>
    </xf>
    <xf numFmtId="4" fontId="12" fillId="2" borderId="0" xfId="0" applyNumberFormat="1" applyFont="1" applyFill="1" applyAlignment="1">
      <alignment horizontal="center" vertical="top"/>
    </xf>
    <xf numFmtId="4" fontId="13" fillId="2" borderId="0" xfId="0" applyNumberFormat="1" applyFont="1" applyFill="1" applyBorder="1" applyAlignment="1">
      <alignment vertical="center"/>
    </xf>
    <xf numFmtId="10" fontId="9" fillId="0" borderId="0" xfId="1" applyNumberFormat="1" applyFont="1" applyBorder="1" applyAlignment="1">
      <alignment horizontal="left" vertical="center" wrapText="1"/>
    </xf>
    <xf numFmtId="4" fontId="10" fillId="2" borderId="0" xfId="0" applyNumberFormat="1" applyFont="1" applyFill="1" applyBorder="1" applyAlignment="1">
      <alignment vertical="center"/>
    </xf>
    <xf numFmtId="4" fontId="11" fillId="2" borderId="0" xfId="0" applyNumberFormat="1" applyFont="1" applyFill="1" applyBorder="1" applyAlignment="1">
      <alignment horizontal="center" vertical="center"/>
    </xf>
    <xf numFmtId="4" fontId="14" fillId="2" borderId="0" xfId="0" applyNumberFormat="1" applyFont="1" applyFill="1" applyBorder="1" applyAlignment="1">
      <alignment horizontal="center" vertical="center"/>
    </xf>
    <xf numFmtId="164" fontId="7" fillId="0" borderId="0" xfId="0" applyNumberFormat="1" applyFont="1" applyBorder="1" applyAlignment="1">
      <alignment horizontal="center" vertical="center" wrapText="1"/>
    </xf>
    <xf numFmtId="4" fontId="7" fillId="0" borderId="0" xfId="0" applyNumberFormat="1" applyFont="1" applyBorder="1" applyAlignment="1">
      <alignment horizontal="center" vertical="center" wrapText="1"/>
    </xf>
    <xf numFmtId="2" fontId="7" fillId="0" borderId="0" xfId="0" applyNumberFormat="1" applyFont="1" applyBorder="1" applyAlignment="1">
      <alignment horizontal="center" vertical="center" wrapText="1"/>
    </xf>
    <xf numFmtId="4" fontId="7" fillId="2" borderId="0" xfId="0" applyNumberFormat="1" applyFont="1" applyFill="1" applyBorder="1" applyAlignment="1">
      <alignment horizontal="center" vertical="center" wrapText="1"/>
    </xf>
    <xf numFmtId="4" fontId="3" fillId="2" borderId="0" xfId="0" applyNumberFormat="1" applyFont="1" applyFill="1" applyBorder="1" applyAlignment="1">
      <alignment horizontal="center" vertical="center"/>
    </xf>
    <xf numFmtId="4" fontId="3" fillId="2" borderId="0" xfId="0" applyNumberFormat="1" applyFont="1" applyFill="1" applyBorder="1" applyAlignment="1">
      <alignment horizontal="center" vertical="center" wrapText="1"/>
    </xf>
    <xf numFmtId="4" fontId="3" fillId="2" borderId="0" xfId="0" applyNumberFormat="1" applyFont="1" applyFill="1" applyBorder="1" applyAlignment="1">
      <alignment horizontal="left" vertical="top" wrapText="1"/>
    </xf>
    <xf numFmtId="4" fontId="3" fillId="2" borderId="0" xfId="0" applyNumberFormat="1" applyFont="1" applyFill="1" applyBorder="1" applyAlignment="1">
      <alignment horizontal="center" vertical="top" wrapText="1"/>
    </xf>
    <xf numFmtId="2" fontId="3" fillId="2" borderId="1" xfId="0" applyNumberFormat="1" applyFont="1" applyFill="1" applyBorder="1" applyAlignment="1">
      <alignment horizontal="center" vertical="center"/>
    </xf>
    <xf numFmtId="0" fontId="7" fillId="0" borderId="0" xfId="0" applyFont="1" applyAlignment="1"/>
    <xf numFmtId="4" fontId="8" fillId="0" borderId="1" xfId="0" applyNumberFormat="1" applyFont="1" applyBorder="1" applyAlignment="1">
      <alignment vertical="center" wrapText="1"/>
    </xf>
    <xf numFmtId="2" fontId="12" fillId="2" borderId="1" xfId="0" applyNumberFormat="1" applyFont="1" applyFill="1" applyBorder="1" applyAlignment="1">
      <alignment horizontal="center" vertical="center"/>
    </xf>
    <xf numFmtId="4" fontId="12" fillId="2" borderId="1" xfId="0" applyNumberFormat="1" applyFont="1" applyFill="1" applyBorder="1" applyAlignment="1">
      <alignment horizontal="center" vertical="center"/>
    </xf>
    <xf numFmtId="4" fontId="12" fillId="2" borderId="1" xfId="0" applyNumberFormat="1" applyFont="1" applyFill="1" applyBorder="1" applyAlignment="1">
      <alignment horizontal="center" vertical="center" wrapText="1"/>
    </xf>
    <xf numFmtId="4" fontId="15" fillId="2" borderId="1" xfId="0" applyNumberFormat="1" applyFont="1" applyFill="1" applyBorder="1" applyAlignment="1">
      <alignment horizontal="center" vertical="center"/>
    </xf>
    <xf numFmtId="4" fontId="6" fillId="2" borderId="1" xfId="0" applyNumberFormat="1" applyFont="1" applyFill="1" applyBorder="1" applyAlignment="1">
      <alignment horizontal="center" vertical="center" wrapText="1"/>
    </xf>
    <xf numFmtId="4" fontId="3" fillId="2" borderId="2" xfId="0" applyNumberFormat="1" applyFont="1" applyFill="1" applyBorder="1" applyAlignment="1">
      <alignment horizontal="center" vertical="top" wrapText="1"/>
    </xf>
    <xf numFmtId="4" fontId="7" fillId="2" borderId="1" xfId="0" applyNumberFormat="1" applyFont="1" applyFill="1" applyBorder="1" applyAlignment="1">
      <alignment horizontal="center" vertical="center" wrapText="1"/>
    </xf>
    <xf numFmtId="164" fontId="8" fillId="2" borderId="1" xfId="0" applyNumberFormat="1" applyFont="1" applyFill="1" applyBorder="1" applyAlignment="1">
      <alignment vertical="center" wrapText="1"/>
    </xf>
    <xf numFmtId="165" fontId="8" fillId="2" borderId="1" xfId="0" applyNumberFormat="1" applyFont="1" applyFill="1" applyBorder="1" applyAlignment="1">
      <alignment vertical="center" wrapText="1"/>
    </xf>
    <xf numFmtId="164" fontId="8" fillId="2" borderId="1" xfId="0" applyNumberFormat="1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textRotation="90" wrapText="1"/>
    </xf>
    <xf numFmtId="0" fontId="7" fillId="0" borderId="1" xfId="0" applyFont="1" applyBorder="1" applyAlignment="1">
      <alignment horizontal="center" vertical="top" wrapText="1"/>
    </xf>
    <xf numFmtId="49" fontId="7" fillId="0" borderId="1" xfId="0" applyNumberFormat="1" applyFont="1" applyBorder="1" applyAlignment="1">
      <alignment horizontal="center" vertical="top" wrapText="1"/>
    </xf>
    <xf numFmtId="0" fontId="7" fillId="0" borderId="1" xfId="0" applyFont="1" applyFill="1" applyBorder="1" applyAlignment="1">
      <alignment horizontal="center" vertical="top" wrapText="1"/>
    </xf>
    <xf numFmtId="0" fontId="7" fillId="2" borderId="1" xfId="0" applyFont="1" applyFill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top" wrapText="1"/>
    </xf>
    <xf numFmtId="2" fontId="8" fillId="0" borderId="1" xfId="0" applyNumberFormat="1" applyFont="1" applyBorder="1" applyAlignment="1">
      <alignment horizontal="center" vertical="top" wrapText="1"/>
    </xf>
    <xf numFmtId="0" fontId="12" fillId="0" borderId="1" xfId="0" applyFont="1" applyBorder="1" applyAlignment="1">
      <alignment horizontal="center" vertical="top" wrapText="1"/>
    </xf>
    <xf numFmtId="0" fontId="8" fillId="0" borderId="1" xfId="0" applyFont="1" applyFill="1" applyBorder="1" applyAlignment="1">
      <alignment horizontal="center" vertical="top" wrapText="1"/>
    </xf>
    <xf numFmtId="0" fontId="7" fillId="0" borderId="1" xfId="0" applyFont="1" applyFill="1" applyBorder="1" applyAlignment="1">
      <alignment horizontal="center" vertical="center" wrapText="1"/>
    </xf>
    <xf numFmtId="0" fontId="3" fillId="0" borderId="0" xfId="0" applyFont="1" applyAlignment="1">
      <alignment wrapText="1"/>
    </xf>
    <xf numFmtId="0" fontId="3" fillId="0" borderId="4" xfId="0" applyFont="1" applyBorder="1" applyAlignment="1">
      <alignment horizontal="left" wrapText="1"/>
    </xf>
    <xf numFmtId="0" fontId="18" fillId="0" borderId="4" xfId="0" applyFont="1" applyBorder="1" applyAlignment="1">
      <alignment horizontal="left" vertical="center" wrapText="1"/>
    </xf>
    <xf numFmtId="0" fontId="3" fillId="0" borderId="0" xfId="0" applyFont="1" applyAlignment="1">
      <alignment horizontal="left" vertical="top" wrapText="1"/>
    </xf>
    <xf numFmtId="0" fontId="14" fillId="0" borderId="0" xfId="0" applyFont="1" applyAlignment="1">
      <alignment horizontal="center" vertical="top" wrapText="1"/>
    </xf>
    <xf numFmtId="0" fontId="14" fillId="0" borderId="0" xfId="0" applyFont="1" applyAlignment="1">
      <alignment wrapText="1"/>
    </xf>
    <xf numFmtId="0" fontId="12" fillId="0" borderId="0" xfId="0" applyFont="1" applyAlignment="1">
      <alignment vertical="top"/>
    </xf>
    <xf numFmtId="0" fontId="4" fillId="0" borderId="0" xfId="0" applyFont="1" applyFill="1" applyAlignment="1">
      <alignment horizontal="left" vertical="center" wrapText="1"/>
    </xf>
    <xf numFmtId="0" fontId="52" fillId="0" borderId="1" xfId="0" applyFont="1" applyBorder="1" applyAlignment="1">
      <alignment horizontal="center" vertical="center" wrapText="1"/>
    </xf>
    <xf numFmtId="4" fontId="8" fillId="2" borderId="1" xfId="0" applyNumberFormat="1" applyFont="1" applyFill="1" applyBorder="1" applyAlignment="1">
      <alignment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horizontal="center" vertical="center" wrapText="1"/>
    </xf>
    <xf numFmtId="4" fontId="12" fillId="2" borderId="5" xfId="0" applyNumberFormat="1" applyFont="1" applyFill="1" applyBorder="1" applyAlignment="1">
      <alignment horizontal="center" vertical="center" wrapText="1"/>
    </xf>
    <xf numFmtId="0" fontId="7" fillId="2" borderId="3" xfId="0" applyFont="1" applyFill="1" applyBorder="1" applyAlignment="1">
      <alignment horizontal="center" vertical="center" wrapText="1"/>
    </xf>
    <xf numFmtId="3" fontId="12" fillId="2" borderId="2" xfId="0" applyNumberFormat="1" applyFont="1" applyFill="1" applyBorder="1" applyAlignment="1">
      <alignment horizontal="center" vertical="center" wrapText="1"/>
    </xf>
    <xf numFmtId="0" fontId="15" fillId="0" borderId="1" xfId="0" applyFont="1" applyBorder="1" applyAlignment="1">
      <alignment horizontal="center" vertical="center" wrapText="1"/>
    </xf>
    <xf numFmtId="14" fontId="4" fillId="0" borderId="0" xfId="0" applyNumberFormat="1" applyFont="1"/>
    <xf numFmtId="0" fontId="53" fillId="0" borderId="1" xfId="0" applyFont="1" applyBorder="1" applyAlignment="1">
      <alignment horizontal="center" vertical="center" wrapText="1"/>
    </xf>
    <xf numFmtId="0" fontId="54" fillId="0" borderId="1" xfId="0" applyFont="1" applyBorder="1" applyAlignment="1">
      <alignment horizontal="center" vertical="center" wrapText="1"/>
    </xf>
    <xf numFmtId="2" fontId="7" fillId="0" borderId="0" xfId="0" applyNumberFormat="1" applyFont="1" applyAlignment="1"/>
    <xf numFmtId="0" fontId="20" fillId="0" borderId="0" xfId="0" applyFont="1" applyAlignment="1"/>
    <xf numFmtId="0" fontId="12" fillId="0" borderId="0" xfId="0" applyFont="1" applyAlignment="1">
      <alignment horizontal="left" vertical="top" wrapText="1"/>
    </xf>
    <xf numFmtId="0" fontId="14" fillId="0" borderId="0" xfId="0" applyFont="1" applyAlignment="1">
      <alignment horizontal="left" vertical="top" wrapText="1"/>
    </xf>
    <xf numFmtId="0" fontId="9" fillId="2" borderId="0" xfId="0" applyFont="1" applyFill="1" applyBorder="1" applyAlignment="1">
      <alignment horizontal="center" vertical="center" wrapText="1"/>
    </xf>
    <xf numFmtId="0" fontId="9" fillId="2" borderId="4" xfId="0" applyFont="1" applyFill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19" fillId="0" borderId="7" xfId="0" applyFont="1" applyBorder="1" applyAlignment="1">
      <alignment horizontal="left" vertical="center" wrapText="1"/>
    </xf>
    <xf numFmtId="0" fontId="19" fillId="0" borderId="6" xfId="0" applyFont="1" applyBorder="1" applyAlignment="1">
      <alignment horizontal="left" vertical="center" wrapText="1"/>
    </xf>
    <xf numFmtId="0" fontId="19" fillId="0" borderId="5" xfId="0" applyFont="1" applyBorder="1" applyAlignment="1">
      <alignment horizontal="left" vertical="center" wrapText="1"/>
    </xf>
    <xf numFmtId="0" fontId="12" fillId="0" borderId="7" xfId="0" applyFont="1" applyBorder="1" applyAlignment="1">
      <alignment horizontal="left" vertical="center" wrapText="1"/>
    </xf>
    <xf numFmtId="0" fontId="12" fillId="0" borderId="6" xfId="0" applyFont="1" applyBorder="1" applyAlignment="1">
      <alignment horizontal="left" vertical="center" wrapText="1"/>
    </xf>
    <xf numFmtId="0" fontId="12" fillId="0" borderId="5" xfId="0" applyFont="1" applyBorder="1" applyAlignment="1">
      <alignment horizontal="left" vertical="center" wrapText="1"/>
    </xf>
    <xf numFmtId="0" fontId="11" fillId="0" borderId="7" xfId="0" applyFont="1" applyBorder="1" applyAlignment="1">
      <alignment horizontal="left" vertical="center" wrapText="1"/>
    </xf>
    <xf numFmtId="0" fontId="11" fillId="0" borderId="6" xfId="0" applyFont="1" applyBorder="1" applyAlignment="1">
      <alignment horizontal="left" vertical="center" wrapText="1"/>
    </xf>
    <xf numFmtId="0" fontId="11" fillId="0" borderId="5" xfId="0" applyFont="1" applyBorder="1" applyAlignment="1">
      <alignment horizontal="left" vertical="center" wrapText="1"/>
    </xf>
    <xf numFmtId="0" fontId="6" fillId="2" borderId="0" xfId="0" applyFont="1" applyFill="1" applyAlignment="1">
      <alignment horizontal="left" wrapText="1"/>
    </xf>
    <xf numFmtId="0" fontId="7" fillId="0" borderId="4" xfId="0" applyFont="1" applyFill="1" applyBorder="1" applyAlignment="1">
      <alignment horizontal="left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8" fillId="0" borderId="3" xfId="0" applyFont="1" applyFill="1" applyBorder="1" applyAlignment="1">
      <alignment horizontal="center" vertical="center" textRotation="90" wrapText="1"/>
    </xf>
    <xf numFmtId="0" fontId="8" fillId="0" borderId="2" xfId="0" applyFont="1" applyFill="1" applyBorder="1" applyAlignment="1">
      <alignment horizontal="center" vertical="center" textRotation="90" wrapText="1"/>
    </xf>
    <xf numFmtId="0" fontId="8" fillId="2" borderId="1" xfId="0" applyFont="1" applyFill="1" applyBorder="1" applyAlignment="1">
      <alignment horizontal="center" vertical="center" wrapText="1"/>
    </xf>
    <xf numFmtId="2" fontId="8" fillId="0" borderId="1" xfId="0" applyNumberFormat="1" applyFont="1" applyFill="1" applyBorder="1" applyAlignment="1">
      <alignment horizontal="center" vertical="center" wrapText="1"/>
    </xf>
    <xf numFmtId="0" fontId="8" fillId="2" borderId="0" xfId="0" applyFont="1" applyFill="1" applyBorder="1" applyAlignment="1">
      <alignment horizontal="left" vertical="center" wrapText="1"/>
    </xf>
  </cellXfs>
  <cellStyles count="2324">
    <cellStyle name="_Specific_MRX_Tver" xfId="2"/>
    <cellStyle name="_КC 2,3 Дог 072" xfId="3"/>
    <cellStyle name="_ОС-1 Норильск" xfId="4"/>
    <cellStyle name="_ОС-2 Минусинск" xfId="5"/>
    <cellStyle name="_ОС-3 Канск" xfId="6"/>
    <cellStyle name="_ОС-4  Ачинск" xfId="7"/>
    <cellStyle name="_Проект Суб.  ПАЛЬМЕ" xfId="8"/>
    <cellStyle name="_Ростов на Дон  ПИР18.11" xfId="9"/>
    <cellStyle name="_ССР_Красноярск_23 11 06" xfId="10"/>
    <cellStyle name="20% - Акцент1 2" xfId="11"/>
    <cellStyle name="20% - Акцент2 2" xfId="12"/>
    <cellStyle name="20% - Акцент3 2" xfId="13"/>
    <cellStyle name="20% - Акцент4 2" xfId="14"/>
    <cellStyle name="20% - Акцент5 2" xfId="15"/>
    <cellStyle name="20% - Акцент6 2" xfId="16"/>
    <cellStyle name="40% - Акцент1 2" xfId="17"/>
    <cellStyle name="40% - Акцент2 2" xfId="18"/>
    <cellStyle name="40% - Акцент3 2" xfId="19"/>
    <cellStyle name="40% - Акцент4 2" xfId="20"/>
    <cellStyle name="40% - Акцент5 2" xfId="21"/>
    <cellStyle name="40% - Акцент6 2" xfId="22"/>
    <cellStyle name="60% - Акцент1 2" xfId="23"/>
    <cellStyle name="60% - Акцент2 2" xfId="24"/>
    <cellStyle name="60% - Акцент3 2" xfId="25"/>
    <cellStyle name="60% - Акцент4 2" xfId="26"/>
    <cellStyle name="60% - Акцент5 2" xfId="27"/>
    <cellStyle name="60% - Акцент6 2" xfId="28"/>
    <cellStyle name="Cost" xfId="29"/>
    <cellStyle name="done" xfId="30"/>
    <cellStyle name="Equpment" xfId="31"/>
    <cellStyle name="Equpment Header" xfId="32"/>
    <cellStyle name="Excel Built-in Normal" xfId="33"/>
    <cellStyle name="GROS" xfId="34"/>
    <cellStyle name="Акт" xfId="35"/>
    <cellStyle name="АктМТСН" xfId="36"/>
    <cellStyle name="Акцент1 2" xfId="37"/>
    <cellStyle name="Акцент2 2" xfId="38"/>
    <cellStyle name="Акцент3 2" xfId="39"/>
    <cellStyle name="Акцент4 2" xfId="40"/>
    <cellStyle name="Акцент5 2" xfId="41"/>
    <cellStyle name="Акцент6 2" xfId="42"/>
    <cellStyle name="Ввод  2" xfId="43"/>
    <cellStyle name="ВедРесурсов" xfId="44"/>
    <cellStyle name="ВедРесурсовАкт" xfId="45"/>
    <cellStyle name="Вывод 2" xfId="46"/>
    <cellStyle name="Вычисление 2" xfId="47"/>
    <cellStyle name="Денежняй [0]_Приложение №21" xfId="48"/>
    <cellStyle name="Заголовок 1 2" xfId="49"/>
    <cellStyle name="Заголовок 2 2" xfId="50"/>
    <cellStyle name="Заголовок 3 2" xfId="51"/>
    <cellStyle name="Заголовок 4 2" xfId="52"/>
    <cellStyle name="Индексы" xfId="53"/>
    <cellStyle name="Итог 2" xfId="54"/>
    <cellStyle name="Итоги" xfId="55"/>
    <cellStyle name="ИтогоАктБазЦ" xfId="56"/>
    <cellStyle name="ИтогоАктБИМ" xfId="57"/>
    <cellStyle name="ИтогоАктРесМет" xfId="58"/>
    <cellStyle name="ИтогоБазЦ" xfId="59"/>
    <cellStyle name="ИтогоБИМ" xfId="60"/>
    <cellStyle name="ИтогоРесМет" xfId="61"/>
    <cellStyle name="Контрольная ячейка 2" xfId="62"/>
    <cellStyle name="ЛокСмета" xfId="63"/>
    <cellStyle name="ЛокСмМТСН" xfId="64"/>
    <cellStyle name="М29" xfId="65"/>
    <cellStyle name="Название 2" xfId="66"/>
    <cellStyle name="Нейтральный 2" xfId="67"/>
    <cellStyle name="ОбСмета" xfId="68"/>
    <cellStyle name="Обычный" xfId="0" builtinId="0"/>
    <cellStyle name="Обычный 10" xfId="69"/>
    <cellStyle name="Обычный 100" xfId="70"/>
    <cellStyle name="Обычный 101" xfId="71"/>
    <cellStyle name="Обычный 102" xfId="72"/>
    <cellStyle name="Обычный 103" xfId="73"/>
    <cellStyle name="Обычный 104" xfId="74"/>
    <cellStyle name="Обычный 105" xfId="75"/>
    <cellStyle name="Обычный 106" xfId="76"/>
    <cellStyle name="Обычный 107" xfId="77"/>
    <cellStyle name="Обычный 108" xfId="78"/>
    <cellStyle name="Обычный 109" xfId="79"/>
    <cellStyle name="Обычный 11" xfId="80"/>
    <cellStyle name="Обычный 110" xfId="81"/>
    <cellStyle name="Обычный 111" xfId="82"/>
    <cellStyle name="Обычный 112" xfId="83"/>
    <cellStyle name="Обычный 113" xfId="84"/>
    <cellStyle name="Обычный 114" xfId="85"/>
    <cellStyle name="Обычный 115" xfId="86"/>
    <cellStyle name="Обычный 116" xfId="87"/>
    <cellStyle name="Обычный 117" xfId="88"/>
    <cellStyle name="Обычный 118" xfId="89"/>
    <cellStyle name="Обычный 119" xfId="90"/>
    <cellStyle name="Обычный 12" xfId="91"/>
    <cellStyle name="Обычный 120" xfId="92"/>
    <cellStyle name="Обычный 121" xfId="93"/>
    <cellStyle name="Обычный 122" xfId="94"/>
    <cellStyle name="Обычный 123" xfId="95"/>
    <cellStyle name="Обычный 124" xfId="96"/>
    <cellStyle name="Обычный 125" xfId="97"/>
    <cellStyle name="Обычный 126" xfId="98"/>
    <cellStyle name="Обычный 127" xfId="99"/>
    <cellStyle name="Обычный 128" xfId="100"/>
    <cellStyle name="Обычный 129" xfId="101"/>
    <cellStyle name="Обычный 13" xfId="102"/>
    <cellStyle name="Обычный 130" xfId="103"/>
    <cellStyle name="Обычный 131" xfId="104"/>
    <cellStyle name="Обычный 132" xfId="105"/>
    <cellStyle name="Обычный 133" xfId="106"/>
    <cellStyle name="Обычный 134" xfId="107"/>
    <cellStyle name="Обычный 135" xfId="108"/>
    <cellStyle name="Обычный 136" xfId="109"/>
    <cellStyle name="Обычный 137" xfId="110"/>
    <cellStyle name="Обычный 138" xfId="111"/>
    <cellStyle name="Обычный 139" xfId="112"/>
    <cellStyle name="Обычный 139 2" xfId="113"/>
    <cellStyle name="Обычный 14" xfId="114"/>
    <cellStyle name="Обычный 140" xfId="115"/>
    <cellStyle name="Обычный 141" xfId="116"/>
    <cellStyle name="Обычный 142" xfId="117"/>
    <cellStyle name="Обычный 143" xfId="118"/>
    <cellStyle name="Обычный 144" xfId="119"/>
    <cellStyle name="Обычный 145" xfId="120"/>
    <cellStyle name="Обычный 149" xfId="121"/>
    <cellStyle name="Обычный 15" xfId="122"/>
    <cellStyle name="Обычный 16" xfId="123"/>
    <cellStyle name="Обычный 17" xfId="124"/>
    <cellStyle name="Обычный 17 2" xfId="125"/>
    <cellStyle name="Обычный 171" xfId="126"/>
    <cellStyle name="Обычный 18" xfId="127"/>
    <cellStyle name="Обычный 19" xfId="128"/>
    <cellStyle name="Обычный 2" xfId="129"/>
    <cellStyle name="Обычный 2 10" xfId="130"/>
    <cellStyle name="Обычный 2 11" xfId="131"/>
    <cellStyle name="Обычный 2 12" xfId="132"/>
    <cellStyle name="Обычный 2 2" xfId="133"/>
    <cellStyle name="Обычный 2 2 10" xfId="134"/>
    <cellStyle name="Обычный 2 2 11" xfId="135"/>
    <cellStyle name="Обычный 2 2 12" xfId="136"/>
    <cellStyle name="Обычный 2 2 2" xfId="137"/>
    <cellStyle name="Обычный 2 2 3" xfId="138"/>
    <cellStyle name="Обычный 2 2 4" xfId="139"/>
    <cellStyle name="Обычный 2 2 5" xfId="140"/>
    <cellStyle name="Обычный 2 2 6" xfId="141"/>
    <cellStyle name="Обычный 2 2 7" xfId="142"/>
    <cellStyle name="Обычный 2 2 8" xfId="143"/>
    <cellStyle name="Обычный 2 2 9" xfId="144"/>
    <cellStyle name="Обычный 2 3" xfId="145"/>
    <cellStyle name="Обычный 2 4" xfId="146"/>
    <cellStyle name="Обычный 2 5" xfId="147"/>
    <cellStyle name="Обычный 2 6" xfId="148"/>
    <cellStyle name="Обычный 2 7" xfId="149"/>
    <cellStyle name="Обычный 2 8" xfId="150"/>
    <cellStyle name="Обычный 2 9" xfId="151"/>
    <cellStyle name="Обычный 20" xfId="152"/>
    <cellStyle name="Обычный 21" xfId="153"/>
    <cellStyle name="Обычный 22" xfId="154"/>
    <cellStyle name="Обычный 23" xfId="155"/>
    <cellStyle name="Обычный 24" xfId="156"/>
    <cellStyle name="Обычный 25" xfId="157"/>
    <cellStyle name="Обычный 251" xfId="158"/>
    <cellStyle name="Обычный 253" xfId="159"/>
    <cellStyle name="Обычный 255" xfId="160"/>
    <cellStyle name="Обычный 26" xfId="161"/>
    <cellStyle name="Обычный 27" xfId="162"/>
    <cellStyle name="Обычный 28" xfId="163"/>
    <cellStyle name="Обычный 29" xfId="164"/>
    <cellStyle name="Обычный 3" xfId="165"/>
    <cellStyle name="Обычный 3 10" xfId="166"/>
    <cellStyle name="Обычный 3 10 2" xfId="167"/>
    <cellStyle name="Обычный 3 11" xfId="168"/>
    <cellStyle name="Обычный 3 12" xfId="169"/>
    <cellStyle name="Обычный 3 2" xfId="170"/>
    <cellStyle name="Обычный 3 2 10" xfId="171"/>
    <cellStyle name="Обычный 3 2 11" xfId="172"/>
    <cellStyle name="Обычный 3 2 2" xfId="173"/>
    <cellStyle name="Обычный 3 2 2 2" xfId="174"/>
    <cellStyle name="Обычный 3 2 2 2 2" xfId="175"/>
    <cellStyle name="Обычный 3 2 2 2 2 2" xfId="176"/>
    <cellStyle name="Обычный 3 2 2 2 2 2 2" xfId="177"/>
    <cellStyle name="Обычный 3 2 2 2 2 2 2 2" xfId="178"/>
    <cellStyle name="Обычный 3 2 2 2 2 2 2 2 2" xfId="179"/>
    <cellStyle name="Обычный 3 2 2 2 2 2 2 2 2 2" xfId="180"/>
    <cellStyle name="Обычный 3 2 2 2 2 2 2 2 2 2 2" xfId="181"/>
    <cellStyle name="Обычный 3 2 2 2 2 2 2 2 2 3" xfId="182"/>
    <cellStyle name="Обычный 3 2 2 2 2 2 2 2 3" xfId="183"/>
    <cellStyle name="Обычный 3 2 2 2 2 2 2 2 3 2" xfId="184"/>
    <cellStyle name="Обычный 3 2 2 2 2 2 2 2 4" xfId="185"/>
    <cellStyle name="Обычный 3 2 2 2 2 2 2 3" xfId="186"/>
    <cellStyle name="Обычный 3 2 2 2 2 2 2 3 2" xfId="187"/>
    <cellStyle name="Обычный 3 2 2 2 2 2 2 3 2 2" xfId="188"/>
    <cellStyle name="Обычный 3 2 2 2 2 2 2 3 3" xfId="189"/>
    <cellStyle name="Обычный 3 2 2 2 2 2 2 4" xfId="190"/>
    <cellStyle name="Обычный 3 2 2 2 2 2 2 4 2" xfId="191"/>
    <cellStyle name="Обычный 3 2 2 2 2 2 2 5" xfId="192"/>
    <cellStyle name="Обычный 3 2 2 2 2 2 3" xfId="193"/>
    <cellStyle name="Обычный 3 2 2 2 2 2 3 2" xfId="194"/>
    <cellStyle name="Обычный 3 2 2 2 2 2 3 2 2" xfId="195"/>
    <cellStyle name="Обычный 3 2 2 2 2 2 3 2 2 2" xfId="196"/>
    <cellStyle name="Обычный 3 2 2 2 2 2 3 2 3" xfId="197"/>
    <cellStyle name="Обычный 3 2 2 2 2 2 3 3" xfId="198"/>
    <cellStyle name="Обычный 3 2 2 2 2 2 3 3 2" xfId="199"/>
    <cellStyle name="Обычный 3 2 2 2 2 2 3 4" xfId="200"/>
    <cellStyle name="Обычный 3 2 2 2 2 2 4" xfId="201"/>
    <cellStyle name="Обычный 3 2 2 2 2 2 4 2" xfId="202"/>
    <cellStyle name="Обычный 3 2 2 2 2 2 4 2 2" xfId="203"/>
    <cellStyle name="Обычный 3 2 2 2 2 2 4 3" xfId="204"/>
    <cellStyle name="Обычный 3 2 2 2 2 2 5" xfId="205"/>
    <cellStyle name="Обычный 3 2 2 2 2 2 5 2" xfId="206"/>
    <cellStyle name="Обычный 3 2 2 2 2 2 6" xfId="207"/>
    <cellStyle name="Обычный 3 2 2 2 2 3" xfId="208"/>
    <cellStyle name="Обычный 3 2 2 2 2 3 2" xfId="209"/>
    <cellStyle name="Обычный 3 2 2 2 2 3 2 2" xfId="210"/>
    <cellStyle name="Обычный 3 2 2 2 2 3 2 2 2" xfId="211"/>
    <cellStyle name="Обычный 3 2 2 2 2 3 2 2 2 2" xfId="212"/>
    <cellStyle name="Обычный 3 2 2 2 2 3 2 2 3" xfId="213"/>
    <cellStyle name="Обычный 3 2 2 2 2 3 2 3" xfId="214"/>
    <cellStyle name="Обычный 3 2 2 2 2 3 2 3 2" xfId="215"/>
    <cellStyle name="Обычный 3 2 2 2 2 3 2 4" xfId="216"/>
    <cellStyle name="Обычный 3 2 2 2 2 3 3" xfId="217"/>
    <cellStyle name="Обычный 3 2 2 2 2 3 3 2" xfId="218"/>
    <cellStyle name="Обычный 3 2 2 2 2 3 3 2 2" xfId="219"/>
    <cellStyle name="Обычный 3 2 2 2 2 3 3 3" xfId="220"/>
    <cellStyle name="Обычный 3 2 2 2 2 3 4" xfId="221"/>
    <cellStyle name="Обычный 3 2 2 2 2 3 4 2" xfId="222"/>
    <cellStyle name="Обычный 3 2 2 2 2 3 5" xfId="223"/>
    <cellStyle name="Обычный 3 2 2 2 2 4" xfId="224"/>
    <cellStyle name="Обычный 3 2 2 2 2 4 2" xfId="225"/>
    <cellStyle name="Обычный 3 2 2 2 2 4 2 2" xfId="226"/>
    <cellStyle name="Обычный 3 2 2 2 2 4 2 2 2" xfId="227"/>
    <cellStyle name="Обычный 3 2 2 2 2 4 2 3" xfId="228"/>
    <cellStyle name="Обычный 3 2 2 2 2 4 3" xfId="229"/>
    <cellStyle name="Обычный 3 2 2 2 2 4 3 2" xfId="230"/>
    <cellStyle name="Обычный 3 2 2 2 2 4 4" xfId="231"/>
    <cellStyle name="Обычный 3 2 2 2 2 5" xfId="232"/>
    <cellStyle name="Обычный 3 2 2 2 2 5 2" xfId="233"/>
    <cellStyle name="Обычный 3 2 2 2 2 5 2 2" xfId="234"/>
    <cellStyle name="Обычный 3 2 2 2 2 5 3" xfId="235"/>
    <cellStyle name="Обычный 3 2 2 2 2 6" xfId="236"/>
    <cellStyle name="Обычный 3 2 2 2 2 6 2" xfId="237"/>
    <cellStyle name="Обычный 3 2 2 2 2 7" xfId="238"/>
    <cellStyle name="Обычный 3 2 2 2 3" xfId="239"/>
    <cellStyle name="Обычный 3 2 2 2 3 2" xfId="240"/>
    <cellStyle name="Обычный 3 2 2 2 3 2 2" xfId="241"/>
    <cellStyle name="Обычный 3 2 2 2 3 2 2 2" xfId="242"/>
    <cellStyle name="Обычный 3 2 2 2 3 2 2 2 2" xfId="243"/>
    <cellStyle name="Обычный 3 2 2 2 3 2 2 2 2 2" xfId="244"/>
    <cellStyle name="Обычный 3 2 2 2 3 2 2 2 3" xfId="245"/>
    <cellStyle name="Обычный 3 2 2 2 3 2 2 3" xfId="246"/>
    <cellStyle name="Обычный 3 2 2 2 3 2 2 3 2" xfId="247"/>
    <cellStyle name="Обычный 3 2 2 2 3 2 2 4" xfId="248"/>
    <cellStyle name="Обычный 3 2 2 2 3 2 3" xfId="249"/>
    <cellStyle name="Обычный 3 2 2 2 3 2 3 2" xfId="250"/>
    <cellStyle name="Обычный 3 2 2 2 3 2 3 2 2" xfId="251"/>
    <cellStyle name="Обычный 3 2 2 2 3 2 3 3" xfId="252"/>
    <cellStyle name="Обычный 3 2 2 2 3 2 4" xfId="253"/>
    <cellStyle name="Обычный 3 2 2 2 3 2 4 2" xfId="254"/>
    <cellStyle name="Обычный 3 2 2 2 3 2 5" xfId="255"/>
    <cellStyle name="Обычный 3 2 2 2 3 3" xfId="256"/>
    <cellStyle name="Обычный 3 2 2 2 3 3 2" xfId="257"/>
    <cellStyle name="Обычный 3 2 2 2 3 3 2 2" xfId="258"/>
    <cellStyle name="Обычный 3 2 2 2 3 3 2 2 2" xfId="259"/>
    <cellStyle name="Обычный 3 2 2 2 3 3 2 3" xfId="260"/>
    <cellStyle name="Обычный 3 2 2 2 3 3 3" xfId="261"/>
    <cellStyle name="Обычный 3 2 2 2 3 3 3 2" xfId="262"/>
    <cellStyle name="Обычный 3 2 2 2 3 3 4" xfId="263"/>
    <cellStyle name="Обычный 3 2 2 2 3 4" xfId="264"/>
    <cellStyle name="Обычный 3 2 2 2 3 4 2" xfId="265"/>
    <cellStyle name="Обычный 3 2 2 2 3 4 2 2" xfId="266"/>
    <cellStyle name="Обычный 3 2 2 2 3 4 3" xfId="267"/>
    <cellStyle name="Обычный 3 2 2 2 3 5" xfId="268"/>
    <cellStyle name="Обычный 3 2 2 2 3 5 2" xfId="269"/>
    <cellStyle name="Обычный 3 2 2 2 3 6" xfId="270"/>
    <cellStyle name="Обычный 3 2 2 2 4" xfId="271"/>
    <cellStyle name="Обычный 3 2 2 2 4 2" xfId="272"/>
    <cellStyle name="Обычный 3 2 2 2 4 2 2" xfId="273"/>
    <cellStyle name="Обычный 3 2 2 2 4 2 2 2" xfId="274"/>
    <cellStyle name="Обычный 3 2 2 2 4 2 2 2 2" xfId="275"/>
    <cellStyle name="Обычный 3 2 2 2 4 2 2 3" xfId="276"/>
    <cellStyle name="Обычный 3 2 2 2 4 2 3" xfId="277"/>
    <cellStyle name="Обычный 3 2 2 2 4 2 3 2" xfId="278"/>
    <cellStyle name="Обычный 3 2 2 2 4 2 4" xfId="279"/>
    <cellStyle name="Обычный 3 2 2 2 4 3" xfId="280"/>
    <cellStyle name="Обычный 3 2 2 2 4 3 2" xfId="281"/>
    <cellStyle name="Обычный 3 2 2 2 4 3 2 2" xfId="282"/>
    <cellStyle name="Обычный 3 2 2 2 4 3 3" xfId="283"/>
    <cellStyle name="Обычный 3 2 2 2 4 4" xfId="284"/>
    <cellStyle name="Обычный 3 2 2 2 4 4 2" xfId="285"/>
    <cellStyle name="Обычный 3 2 2 2 4 5" xfId="286"/>
    <cellStyle name="Обычный 3 2 2 2 5" xfId="287"/>
    <cellStyle name="Обычный 3 2 2 2 5 2" xfId="288"/>
    <cellStyle name="Обычный 3 2 2 2 5 2 2" xfId="289"/>
    <cellStyle name="Обычный 3 2 2 2 5 2 2 2" xfId="290"/>
    <cellStyle name="Обычный 3 2 2 2 5 2 3" xfId="291"/>
    <cellStyle name="Обычный 3 2 2 2 5 3" xfId="292"/>
    <cellStyle name="Обычный 3 2 2 2 5 3 2" xfId="293"/>
    <cellStyle name="Обычный 3 2 2 2 5 4" xfId="294"/>
    <cellStyle name="Обычный 3 2 2 2 6" xfId="295"/>
    <cellStyle name="Обычный 3 2 2 2 6 2" xfId="296"/>
    <cellStyle name="Обычный 3 2 2 2 6 2 2" xfId="297"/>
    <cellStyle name="Обычный 3 2 2 2 6 3" xfId="298"/>
    <cellStyle name="Обычный 3 2 2 2 7" xfId="299"/>
    <cellStyle name="Обычный 3 2 2 2 7 2" xfId="300"/>
    <cellStyle name="Обычный 3 2 2 2 8" xfId="301"/>
    <cellStyle name="Обычный 3 2 2 3" xfId="302"/>
    <cellStyle name="Обычный 3 2 2 3 2" xfId="303"/>
    <cellStyle name="Обычный 3 2 2 3 2 2" xfId="304"/>
    <cellStyle name="Обычный 3 2 2 3 2 2 2" xfId="305"/>
    <cellStyle name="Обычный 3 2 2 3 2 2 2 2" xfId="306"/>
    <cellStyle name="Обычный 3 2 2 3 2 2 2 2 2" xfId="307"/>
    <cellStyle name="Обычный 3 2 2 3 2 2 2 2 2 2" xfId="308"/>
    <cellStyle name="Обычный 3 2 2 3 2 2 2 2 3" xfId="309"/>
    <cellStyle name="Обычный 3 2 2 3 2 2 2 3" xfId="310"/>
    <cellStyle name="Обычный 3 2 2 3 2 2 2 3 2" xfId="311"/>
    <cellStyle name="Обычный 3 2 2 3 2 2 2 4" xfId="312"/>
    <cellStyle name="Обычный 3 2 2 3 2 2 3" xfId="313"/>
    <cellStyle name="Обычный 3 2 2 3 2 2 3 2" xfId="314"/>
    <cellStyle name="Обычный 3 2 2 3 2 2 3 2 2" xfId="315"/>
    <cellStyle name="Обычный 3 2 2 3 2 2 3 3" xfId="316"/>
    <cellStyle name="Обычный 3 2 2 3 2 2 4" xfId="317"/>
    <cellStyle name="Обычный 3 2 2 3 2 2 4 2" xfId="318"/>
    <cellStyle name="Обычный 3 2 2 3 2 2 5" xfId="319"/>
    <cellStyle name="Обычный 3 2 2 3 2 3" xfId="320"/>
    <cellStyle name="Обычный 3 2 2 3 2 3 2" xfId="321"/>
    <cellStyle name="Обычный 3 2 2 3 2 3 2 2" xfId="322"/>
    <cellStyle name="Обычный 3 2 2 3 2 3 2 2 2" xfId="323"/>
    <cellStyle name="Обычный 3 2 2 3 2 3 2 3" xfId="324"/>
    <cellStyle name="Обычный 3 2 2 3 2 3 3" xfId="325"/>
    <cellStyle name="Обычный 3 2 2 3 2 3 3 2" xfId="326"/>
    <cellStyle name="Обычный 3 2 2 3 2 3 4" xfId="327"/>
    <cellStyle name="Обычный 3 2 2 3 2 4" xfId="328"/>
    <cellStyle name="Обычный 3 2 2 3 2 4 2" xfId="329"/>
    <cellStyle name="Обычный 3 2 2 3 2 4 2 2" xfId="330"/>
    <cellStyle name="Обычный 3 2 2 3 2 4 3" xfId="331"/>
    <cellStyle name="Обычный 3 2 2 3 2 5" xfId="332"/>
    <cellStyle name="Обычный 3 2 2 3 2 5 2" xfId="333"/>
    <cellStyle name="Обычный 3 2 2 3 2 6" xfId="334"/>
    <cellStyle name="Обычный 3 2 2 3 3" xfId="335"/>
    <cellStyle name="Обычный 3 2 2 3 3 2" xfId="336"/>
    <cellStyle name="Обычный 3 2 2 3 3 2 2" xfId="337"/>
    <cellStyle name="Обычный 3 2 2 3 3 2 2 2" xfId="338"/>
    <cellStyle name="Обычный 3 2 2 3 3 2 2 2 2" xfId="339"/>
    <cellStyle name="Обычный 3 2 2 3 3 2 2 3" xfId="340"/>
    <cellStyle name="Обычный 3 2 2 3 3 2 3" xfId="341"/>
    <cellStyle name="Обычный 3 2 2 3 3 2 3 2" xfId="342"/>
    <cellStyle name="Обычный 3 2 2 3 3 2 4" xfId="343"/>
    <cellStyle name="Обычный 3 2 2 3 3 3" xfId="344"/>
    <cellStyle name="Обычный 3 2 2 3 3 3 2" xfId="345"/>
    <cellStyle name="Обычный 3 2 2 3 3 3 2 2" xfId="346"/>
    <cellStyle name="Обычный 3 2 2 3 3 3 3" xfId="347"/>
    <cellStyle name="Обычный 3 2 2 3 3 4" xfId="348"/>
    <cellStyle name="Обычный 3 2 2 3 3 4 2" xfId="349"/>
    <cellStyle name="Обычный 3 2 2 3 3 5" xfId="350"/>
    <cellStyle name="Обычный 3 2 2 3 4" xfId="351"/>
    <cellStyle name="Обычный 3 2 2 3 4 2" xfId="352"/>
    <cellStyle name="Обычный 3 2 2 3 4 2 2" xfId="353"/>
    <cellStyle name="Обычный 3 2 2 3 4 2 2 2" xfId="354"/>
    <cellStyle name="Обычный 3 2 2 3 4 2 3" xfId="355"/>
    <cellStyle name="Обычный 3 2 2 3 4 3" xfId="356"/>
    <cellStyle name="Обычный 3 2 2 3 4 3 2" xfId="357"/>
    <cellStyle name="Обычный 3 2 2 3 4 4" xfId="358"/>
    <cellStyle name="Обычный 3 2 2 3 5" xfId="359"/>
    <cellStyle name="Обычный 3 2 2 3 5 2" xfId="360"/>
    <cellStyle name="Обычный 3 2 2 3 5 2 2" xfId="361"/>
    <cellStyle name="Обычный 3 2 2 3 5 3" xfId="362"/>
    <cellStyle name="Обычный 3 2 2 3 6" xfId="363"/>
    <cellStyle name="Обычный 3 2 2 3 6 2" xfId="364"/>
    <cellStyle name="Обычный 3 2 2 3 7" xfId="365"/>
    <cellStyle name="Обычный 3 2 2 4" xfId="366"/>
    <cellStyle name="Обычный 3 2 2 4 2" xfId="367"/>
    <cellStyle name="Обычный 3 2 2 4 2 2" xfId="368"/>
    <cellStyle name="Обычный 3 2 2 4 2 2 2" xfId="369"/>
    <cellStyle name="Обычный 3 2 2 4 2 2 2 2" xfId="370"/>
    <cellStyle name="Обычный 3 2 2 4 2 2 2 2 2" xfId="371"/>
    <cellStyle name="Обычный 3 2 2 4 2 2 2 3" xfId="372"/>
    <cellStyle name="Обычный 3 2 2 4 2 2 3" xfId="373"/>
    <cellStyle name="Обычный 3 2 2 4 2 2 3 2" xfId="374"/>
    <cellStyle name="Обычный 3 2 2 4 2 2 4" xfId="375"/>
    <cellStyle name="Обычный 3 2 2 4 2 3" xfId="376"/>
    <cellStyle name="Обычный 3 2 2 4 2 3 2" xfId="377"/>
    <cellStyle name="Обычный 3 2 2 4 2 3 2 2" xfId="378"/>
    <cellStyle name="Обычный 3 2 2 4 2 3 3" xfId="379"/>
    <cellStyle name="Обычный 3 2 2 4 2 4" xfId="380"/>
    <cellStyle name="Обычный 3 2 2 4 2 4 2" xfId="381"/>
    <cellStyle name="Обычный 3 2 2 4 2 5" xfId="382"/>
    <cellStyle name="Обычный 3 2 2 4 3" xfId="383"/>
    <cellStyle name="Обычный 3 2 2 4 3 2" xfId="384"/>
    <cellStyle name="Обычный 3 2 2 4 3 2 2" xfId="385"/>
    <cellStyle name="Обычный 3 2 2 4 3 2 2 2" xfId="386"/>
    <cellStyle name="Обычный 3 2 2 4 3 2 3" xfId="387"/>
    <cellStyle name="Обычный 3 2 2 4 3 3" xfId="388"/>
    <cellStyle name="Обычный 3 2 2 4 3 3 2" xfId="389"/>
    <cellStyle name="Обычный 3 2 2 4 3 4" xfId="390"/>
    <cellStyle name="Обычный 3 2 2 4 4" xfId="391"/>
    <cellStyle name="Обычный 3 2 2 4 4 2" xfId="392"/>
    <cellStyle name="Обычный 3 2 2 4 4 2 2" xfId="393"/>
    <cellStyle name="Обычный 3 2 2 4 4 3" xfId="394"/>
    <cellStyle name="Обычный 3 2 2 4 5" xfId="395"/>
    <cellStyle name="Обычный 3 2 2 4 5 2" xfId="396"/>
    <cellStyle name="Обычный 3 2 2 4 6" xfId="397"/>
    <cellStyle name="Обычный 3 2 2 5" xfId="398"/>
    <cellStyle name="Обычный 3 2 2 5 2" xfId="399"/>
    <cellStyle name="Обычный 3 2 2 5 2 2" xfId="400"/>
    <cellStyle name="Обычный 3 2 2 5 2 2 2" xfId="401"/>
    <cellStyle name="Обычный 3 2 2 5 2 2 2 2" xfId="402"/>
    <cellStyle name="Обычный 3 2 2 5 2 2 3" xfId="403"/>
    <cellStyle name="Обычный 3 2 2 5 2 3" xfId="404"/>
    <cellStyle name="Обычный 3 2 2 5 2 3 2" xfId="405"/>
    <cellStyle name="Обычный 3 2 2 5 2 4" xfId="406"/>
    <cellStyle name="Обычный 3 2 2 5 3" xfId="407"/>
    <cellStyle name="Обычный 3 2 2 5 3 2" xfId="408"/>
    <cellStyle name="Обычный 3 2 2 5 3 2 2" xfId="409"/>
    <cellStyle name="Обычный 3 2 2 5 3 3" xfId="410"/>
    <cellStyle name="Обычный 3 2 2 5 4" xfId="411"/>
    <cellStyle name="Обычный 3 2 2 5 4 2" xfId="412"/>
    <cellStyle name="Обычный 3 2 2 5 5" xfId="413"/>
    <cellStyle name="Обычный 3 2 2 6" xfId="414"/>
    <cellStyle name="Обычный 3 2 2 6 2" xfId="415"/>
    <cellStyle name="Обычный 3 2 2 6 2 2" xfId="416"/>
    <cellStyle name="Обычный 3 2 2 6 2 2 2" xfId="417"/>
    <cellStyle name="Обычный 3 2 2 6 2 3" xfId="418"/>
    <cellStyle name="Обычный 3 2 2 6 3" xfId="419"/>
    <cellStyle name="Обычный 3 2 2 6 3 2" xfId="420"/>
    <cellStyle name="Обычный 3 2 2 6 4" xfId="421"/>
    <cellStyle name="Обычный 3 2 2 7" xfId="422"/>
    <cellStyle name="Обычный 3 2 2 7 2" xfId="423"/>
    <cellStyle name="Обычный 3 2 2 7 2 2" xfId="424"/>
    <cellStyle name="Обычный 3 2 2 7 3" xfId="425"/>
    <cellStyle name="Обычный 3 2 2 8" xfId="426"/>
    <cellStyle name="Обычный 3 2 2 8 2" xfId="427"/>
    <cellStyle name="Обычный 3 2 2 9" xfId="428"/>
    <cellStyle name="Обычный 3 2 3" xfId="429"/>
    <cellStyle name="Обычный 3 2 3 2" xfId="430"/>
    <cellStyle name="Обычный 3 2 3 2 2" xfId="431"/>
    <cellStyle name="Обычный 3 2 3 2 2 2" xfId="432"/>
    <cellStyle name="Обычный 3 2 3 2 2 2 2" xfId="433"/>
    <cellStyle name="Обычный 3 2 3 2 2 2 2 2" xfId="434"/>
    <cellStyle name="Обычный 3 2 3 2 2 2 2 2 2" xfId="435"/>
    <cellStyle name="Обычный 3 2 3 2 2 2 2 2 2 2" xfId="436"/>
    <cellStyle name="Обычный 3 2 3 2 2 2 2 2 3" xfId="437"/>
    <cellStyle name="Обычный 3 2 3 2 2 2 2 3" xfId="438"/>
    <cellStyle name="Обычный 3 2 3 2 2 2 2 3 2" xfId="439"/>
    <cellStyle name="Обычный 3 2 3 2 2 2 2 4" xfId="440"/>
    <cellStyle name="Обычный 3 2 3 2 2 2 3" xfId="441"/>
    <cellStyle name="Обычный 3 2 3 2 2 2 3 2" xfId="442"/>
    <cellStyle name="Обычный 3 2 3 2 2 2 3 2 2" xfId="443"/>
    <cellStyle name="Обычный 3 2 3 2 2 2 3 3" xfId="444"/>
    <cellStyle name="Обычный 3 2 3 2 2 2 4" xfId="445"/>
    <cellStyle name="Обычный 3 2 3 2 2 2 4 2" xfId="446"/>
    <cellStyle name="Обычный 3 2 3 2 2 2 5" xfId="447"/>
    <cellStyle name="Обычный 3 2 3 2 2 3" xfId="448"/>
    <cellStyle name="Обычный 3 2 3 2 2 3 2" xfId="449"/>
    <cellStyle name="Обычный 3 2 3 2 2 3 2 2" xfId="450"/>
    <cellStyle name="Обычный 3 2 3 2 2 3 2 2 2" xfId="451"/>
    <cellStyle name="Обычный 3 2 3 2 2 3 2 3" xfId="452"/>
    <cellStyle name="Обычный 3 2 3 2 2 3 3" xfId="453"/>
    <cellStyle name="Обычный 3 2 3 2 2 3 3 2" xfId="454"/>
    <cellStyle name="Обычный 3 2 3 2 2 3 4" xfId="455"/>
    <cellStyle name="Обычный 3 2 3 2 2 4" xfId="456"/>
    <cellStyle name="Обычный 3 2 3 2 2 4 2" xfId="457"/>
    <cellStyle name="Обычный 3 2 3 2 2 4 2 2" xfId="458"/>
    <cellStyle name="Обычный 3 2 3 2 2 4 3" xfId="459"/>
    <cellStyle name="Обычный 3 2 3 2 2 5" xfId="460"/>
    <cellStyle name="Обычный 3 2 3 2 2 5 2" xfId="461"/>
    <cellStyle name="Обычный 3 2 3 2 2 6" xfId="462"/>
    <cellStyle name="Обычный 3 2 3 2 3" xfId="463"/>
    <cellStyle name="Обычный 3 2 3 2 3 2" xfId="464"/>
    <cellStyle name="Обычный 3 2 3 2 3 2 2" xfId="465"/>
    <cellStyle name="Обычный 3 2 3 2 3 2 2 2" xfId="466"/>
    <cellStyle name="Обычный 3 2 3 2 3 2 2 2 2" xfId="467"/>
    <cellStyle name="Обычный 3 2 3 2 3 2 2 3" xfId="468"/>
    <cellStyle name="Обычный 3 2 3 2 3 2 3" xfId="469"/>
    <cellStyle name="Обычный 3 2 3 2 3 2 3 2" xfId="470"/>
    <cellStyle name="Обычный 3 2 3 2 3 2 4" xfId="471"/>
    <cellStyle name="Обычный 3 2 3 2 3 3" xfId="472"/>
    <cellStyle name="Обычный 3 2 3 2 3 3 2" xfId="473"/>
    <cellStyle name="Обычный 3 2 3 2 3 3 2 2" xfId="474"/>
    <cellStyle name="Обычный 3 2 3 2 3 3 3" xfId="475"/>
    <cellStyle name="Обычный 3 2 3 2 3 4" xfId="476"/>
    <cellStyle name="Обычный 3 2 3 2 3 4 2" xfId="477"/>
    <cellStyle name="Обычный 3 2 3 2 3 5" xfId="478"/>
    <cellStyle name="Обычный 3 2 3 2 4" xfId="479"/>
    <cellStyle name="Обычный 3 2 3 2 4 2" xfId="480"/>
    <cellStyle name="Обычный 3 2 3 2 4 2 2" xfId="481"/>
    <cellStyle name="Обычный 3 2 3 2 4 2 2 2" xfId="482"/>
    <cellStyle name="Обычный 3 2 3 2 4 2 3" xfId="483"/>
    <cellStyle name="Обычный 3 2 3 2 4 3" xfId="484"/>
    <cellStyle name="Обычный 3 2 3 2 4 3 2" xfId="485"/>
    <cellStyle name="Обычный 3 2 3 2 4 4" xfId="486"/>
    <cellStyle name="Обычный 3 2 3 2 5" xfId="487"/>
    <cellStyle name="Обычный 3 2 3 2 5 2" xfId="488"/>
    <cellStyle name="Обычный 3 2 3 2 5 2 2" xfId="489"/>
    <cellStyle name="Обычный 3 2 3 2 5 3" xfId="490"/>
    <cellStyle name="Обычный 3 2 3 2 6" xfId="491"/>
    <cellStyle name="Обычный 3 2 3 2 6 2" xfId="492"/>
    <cellStyle name="Обычный 3 2 3 2 7" xfId="493"/>
    <cellStyle name="Обычный 3 2 3 3" xfId="494"/>
    <cellStyle name="Обычный 3 2 3 3 2" xfId="495"/>
    <cellStyle name="Обычный 3 2 3 3 2 2" xfId="496"/>
    <cellStyle name="Обычный 3 2 3 3 2 2 2" xfId="497"/>
    <cellStyle name="Обычный 3 2 3 3 2 2 2 2" xfId="498"/>
    <cellStyle name="Обычный 3 2 3 3 2 2 2 2 2" xfId="499"/>
    <cellStyle name="Обычный 3 2 3 3 2 2 2 3" xfId="500"/>
    <cellStyle name="Обычный 3 2 3 3 2 2 3" xfId="501"/>
    <cellStyle name="Обычный 3 2 3 3 2 2 3 2" xfId="502"/>
    <cellStyle name="Обычный 3 2 3 3 2 2 4" xfId="503"/>
    <cellStyle name="Обычный 3 2 3 3 2 3" xfId="504"/>
    <cellStyle name="Обычный 3 2 3 3 2 3 2" xfId="505"/>
    <cellStyle name="Обычный 3 2 3 3 2 3 2 2" xfId="506"/>
    <cellStyle name="Обычный 3 2 3 3 2 3 3" xfId="507"/>
    <cellStyle name="Обычный 3 2 3 3 2 4" xfId="508"/>
    <cellStyle name="Обычный 3 2 3 3 2 4 2" xfId="509"/>
    <cellStyle name="Обычный 3 2 3 3 2 5" xfId="510"/>
    <cellStyle name="Обычный 3 2 3 3 3" xfId="511"/>
    <cellStyle name="Обычный 3 2 3 3 3 2" xfId="512"/>
    <cellStyle name="Обычный 3 2 3 3 3 2 2" xfId="513"/>
    <cellStyle name="Обычный 3 2 3 3 3 2 2 2" xfId="514"/>
    <cellStyle name="Обычный 3 2 3 3 3 2 3" xfId="515"/>
    <cellStyle name="Обычный 3 2 3 3 3 3" xfId="516"/>
    <cellStyle name="Обычный 3 2 3 3 3 3 2" xfId="517"/>
    <cellStyle name="Обычный 3 2 3 3 3 4" xfId="518"/>
    <cellStyle name="Обычный 3 2 3 3 4" xfId="519"/>
    <cellStyle name="Обычный 3 2 3 3 4 2" xfId="520"/>
    <cellStyle name="Обычный 3 2 3 3 4 2 2" xfId="521"/>
    <cellStyle name="Обычный 3 2 3 3 4 3" xfId="522"/>
    <cellStyle name="Обычный 3 2 3 3 5" xfId="523"/>
    <cellStyle name="Обычный 3 2 3 3 5 2" xfId="524"/>
    <cellStyle name="Обычный 3 2 3 3 6" xfId="525"/>
    <cellStyle name="Обычный 3 2 3 4" xfId="526"/>
    <cellStyle name="Обычный 3 2 3 4 2" xfId="527"/>
    <cellStyle name="Обычный 3 2 3 4 2 2" xfId="528"/>
    <cellStyle name="Обычный 3 2 3 4 2 2 2" xfId="529"/>
    <cellStyle name="Обычный 3 2 3 4 2 2 2 2" xfId="530"/>
    <cellStyle name="Обычный 3 2 3 4 2 2 3" xfId="531"/>
    <cellStyle name="Обычный 3 2 3 4 2 3" xfId="532"/>
    <cellStyle name="Обычный 3 2 3 4 2 3 2" xfId="533"/>
    <cellStyle name="Обычный 3 2 3 4 2 4" xfId="534"/>
    <cellStyle name="Обычный 3 2 3 4 3" xfId="535"/>
    <cellStyle name="Обычный 3 2 3 4 3 2" xfId="536"/>
    <cellStyle name="Обычный 3 2 3 4 3 2 2" xfId="537"/>
    <cellStyle name="Обычный 3 2 3 4 3 3" xfId="538"/>
    <cellStyle name="Обычный 3 2 3 4 4" xfId="539"/>
    <cellStyle name="Обычный 3 2 3 4 4 2" xfId="540"/>
    <cellStyle name="Обычный 3 2 3 4 5" xfId="541"/>
    <cellStyle name="Обычный 3 2 3 5" xfId="542"/>
    <cellStyle name="Обычный 3 2 3 5 2" xfId="543"/>
    <cellStyle name="Обычный 3 2 3 5 2 2" xfId="544"/>
    <cellStyle name="Обычный 3 2 3 5 2 2 2" xfId="545"/>
    <cellStyle name="Обычный 3 2 3 5 2 3" xfId="546"/>
    <cellStyle name="Обычный 3 2 3 5 3" xfId="547"/>
    <cellStyle name="Обычный 3 2 3 5 3 2" xfId="548"/>
    <cellStyle name="Обычный 3 2 3 5 4" xfId="549"/>
    <cellStyle name="Обычный 3 2 3 6" xfId="550"/>
    <cellStyle name="Обычный 3 2 3 6 2" xfId="551"/>
    <cellStyle name="Обычный 3 2 3 6 2 2" xfId="552"/>
    <cellStyle name="Обычный 3 2 3 6 3" xfId="553"/>
    <cellStyle name="Обычный 3 2 3 7" xfId="554"/>
    <cellStyle name="Обычный 3 2 3 7 2" xfId="555"/>
    <cellStyle name="Обычный 3 2 3 8" xfId="556"/>
    <cellStyle name="Обычный 3 2 4" xfId="557"/>
    <cellStyle name="Обычный 3 2 4 2" xfId="558"/>
    <cellStyle name="Обычный 3 2 4 2 2" xfId="559"/>
    <cellStyle name="Обычный 3 2 4 2 2 2" xfId="560"/>
    <cellStyle name="Обычный 3 2 4 2 2 2 2" xfId="561"/>
    <cellStyle name="Обычный 3 2 4 2 2 2 2 2" xfId="562"/>
    <cellStyle name="Обычный 3 2 4 2 2 2 2 2 2" xfId="563"/>
    <cellStyle name="Обычный 3 2 4 2 2 2 2 3" xfId="564"/>
    <cellStyle name="Обычный 3 2 4 2 2 2 3" xfId="565"/>
    <cellStyle name="Обычный 3 2 4 2 2 2 3 2" xfId="566"/>
    <cellStyle name="Обычный 3 2 4 2 2 2 4" xfId="567"/>
    <cellStyle name="Обычный 3 2 4 2 2 3" xfId="568"/>
    <cellStyle name="Обычный 3 2 4 2 2 3 2" xfId="569"/>
    <cellStyle name="Обычный 3 2 4 2 2 3 2 2" xfId="570"/>
    <cellStyle name="Обычный 3 2 4 2 2 3 3" xfId="571"/>
    <cellStyle name="Обычный 3 2 4 2 2 4" xfId="572"/>
    <cellStyle name="Обычный 3 2 4 2 2 4 2" xfId="573"/>
    <cellStyle name="Обычный 3 2 4 2 2 5" xfId="574"/>
    <cellStyle name="Обычный 3 2 4 2 3" xfId="575"/>
    <cellStyle name="Обычный 3 2 4 2 3 2" xfId="576"/>
    <cellStyle name="Обычный 3 2 4 2 3 2 2" xfId="577"/>
    <cellStyle name="Обычный 3 2 4 2 3 2 2 2" xfId="578"/>
    <cellStyle name="Обычный 3 2 4 2 3 2 3" xfId="579"/>
    <cellStyle name="Обычный 3 2 4 2 3 3" xfId="580"/>
    <cellStyle name="Обычный 3 2 4 2 3 3 2" xfId="581"/>
    <cellStyle name="Обычный 3 2 4 2 3 4" xfId="582"/>
    <cellStyle name="Обычный 3 2 4 2 4" xfId="583"/>
    <cellStyle name="Обычный 3 2 4 2 4 2" xfId="584"/>
    <cellStyle name="Обычный 3 2 4 2 4 2 2" xfId="585"/>
    <cellStyle name="Обычный 3 2 4 2 4 3" xfId="586"/>
    <cellStyle name="Обычный 3 2 4 2 5" xfId="587"/>
    <cellStyle name="Обычный 3 2 4 2 5 2" xfId="588"/>
    <cellStyle name="Обычный 3 2 4 2 6" xfId="589"/>
    <cellStyle name="Обычный 3 2 4 3" xfId="590"/>
    <cellStyle name="Обычный 3 2 4 3 2" xfId="591"/>
    <cellStyle name="Обычный 3 2 4 3 2 2" xfId="592"/>
    <cellStyle name="Обычный 3 2 4 3 2 2 2" xfId="593"/>
    <cellStyle name="Обычный 3 2 4 3 2 2 2 2" xfId="594"/>
    <cellStyle name="Обычный 3 2 4 3 2 2 3" xfId="595"/>
    <cellStyle name="Обычный 3 2 4 3 2 3" xfId="596"/>
    <cellStyle name="Обычный 3 2 4 3 2 3 2" xfId="597"/>
    <cellStyle name="Обычный 3 2 4 3 2 4" xfId="598"/>
    <cellStyle name="Обычный 3 2 4 3 3" xfId="599"/>
    <cellStyle name="Обычный 3 2 4 3 3 2" xfId="600"/>
    <cellStyle name="Обычный 3 2 4 3 3 2 2" xfId="601"/>
    <cellStyle name="Обычный 3 2 4 3 3 3" xfId="602"/>
    <cellStyle name="Обычный 3 2 4 3 4" xfId="603"/>
    <cellStyle name="Обычный 3 2 4 3 4 2" xfId="604"/>
    <cellStyle name="Обычный 3 2 4 3 5" xfId="605"/>
    <cellStyle name="Обычный 3 2 4 4" xfId="606"/>
    <cellStyle name="Обычный 3 2 4 4 2" xfId="607"/>
    <cellStyle name="Обычный 3 2 4 4 2 2" xfId="608"/>
    <cellStyle name="Обычный 3 2 4 4 2 2 2" xfId="609"/>
    <cellStyle name="Обычный 3 2 4 4 2 3" xfId="610"/>
    <cellStyle name="Обычный 3 2 4 4 3" xfId="611"/>
    <cellStyle name="Обычный 3 2 4 4 3 2" xfId="612"/>
    <cellStyle name="Обычный 3 2 4 4 4" xfId="613"/>
    <cellStyle name="Обычный 3 2 4 5" xfId="614"/>
    <cellStyle name="Обычный 3 2 4 5 2" xfId="615"/>
    <cellStyle name="Обычный 3 2 4 5 2 2" xfId="616"/>
    <cellStyle name="Обычный 3 2 4 5 3" xfId="617"/>
    <cellStyle name="Обычный 3 2 4 6" xfId="618"/>
    <cellStyle name="Обычный 3 2 4 6 2" xfId="619"/>
    <cellStyle name="Обычный 3 2 4 7" xfId="620"/>
    <cellStyle name="Обычный 3 2 5" xfId="621"/>
    <cellStyle name="Обычный 3 2 5 2" xfId="622"/>
    <cellStyle name="Обычный 3 2 5 2 2" xfId="623"/>
    <cellStyle name="Обычный 3 2 5 2 2 2" xfId="624"/>
    <cellStyle name="Обычный 3 2 5 2 2 2 2" xfId="625"/>
    <cellStyle name="Обычный 3 2 5 2 2 2 2 2" xfId="626"/>
    <cellStyle name="Обычный 3 2 5 2 2 2 3" xfId="627"/>
    <cellStyle name="Обычный 3 2 5 2 2 3" xfId="628"/>
    <cellStyle name="Обычный 3 2 5 2 2 3 2" xfId="629"/>
    <cellStyle name="Обычный 3 2 5 2 2 4" xfId="630"/>
    <cellStyle name="Обычный 3 2 5 2 3" xfId="631"/>
    <cellStyle name="Обычный 3 2 5 2 3 2" xfId="632"/>
    <cellStyle name="Обычный 3 2 5 2 3 2 2" xfId="633"/>
    <cellStyle name="Обычный 3 2 5 2 3 3" xfId="634"/>
    <cellStyle name="Обычный 3 2 5 2 4" xfId="635"/>
    <cellStyle name="Обычный 3 2 5 2 4 2" xfId="636"/>
    <cellStyle name="Обычный 3 2 5 2 5" xfId="637"/>
    <cellStyle name="Обычный 3 2 5 3" xfId="638"/>
    <cellStyle name="Обычный 3 2 5 3 2" xfId="639"/>
    <cellStyle name="Обычный 3 2 5 3 2 2" xfId="640"/>
    <cellStyle name="Обычный 3 2 5 3 2 2 2" xfId="641"/>
    <cellStyle name="Обычный 3 2 5 3 2 3" xfId="642"/>
    <cellStyle name="Обычный 3 2 5 3 3" xfId="643"/>
    <cellStyle name="Обычный 3 2 5 3 3 2" xfId="644"/>
    <cellStyle name="Обычный 3 2 5 3 4" xfId="645"/>
    <cellStyle name="Обычный 3 2 5 4" xfId="646"/>
    <cellStyle name="Обычный 3 2 5 4 2" xfId="647"/>
    <cellStyle name="Обычный 3 2 5 4 2 2" xfId="648"/>
    <cellStyle name="Обычный 3 2 5 4 3" xfId="649"/>
    <cellStyle name="Обычный 3 2 5 5" xfId="650"/>
    <cellStyle name="Обычный 3 2 5 5 2" xfId="651"/>
    <cellStyle name="Обычный 3 2 5 6" xfId="652"/>
    <cellStyle name="Обычный 3 2 6" xfId="653"/>
    <cellStyle name="Обычный 3 2 6 2" xfId="654"/>
    <cellStyle name="Обычный 3 2 6 2 2" xfId="655"/>
    <cellStyle name="Обычный 3 2 6 2 2 2" xfId="656"/>
    <cellStyle name="Обычный 3 2 6 2 2 2 2" xfId="657"/>
    <cellStyle name="Обычный 3 2 6 2 2 3" xfId="658"/>
    <cellStyle name="Обычный 3 2 6 2 3" xfId="659"/>
    <cellStyle name="Обычный 3 2 6 2 3 2" xfId="660"/>
    <cellStyle name="Обычный 3 2 6 2 4" xfId="661"/>
    <cellStyle name="Обычный 3 2 6 3" xfId="662"/>
    <cellStyle name="Обычный 3 2 6 3 2" xfId="663"/>
    <cellStyle name="Обычный 3 2 6 3 2 2" xfId="664"/>
    <cellStyle name="Обычный 3 2 6 3 3" xfId="665"/>
    <cellStyle name="Обычный 3 2 6 4" xfId="666"/>
    <cellStyle name="Обычный 3 2 6 4 2" xfId="667"/>
    <cellStyle name="Обычный 3 2 6 5" xfId="668"/>
    <cellStyle name="Обычный 3 2 7" xfId="669"/>
    <cellStyle name="Обычный 3 2 7 2" xfId="670"/>
    <cellStyle name="Обычный 3 2 7 2 2" xfId="671"/>
    <cellStyle name="Обычный 3 2 7 2 2 2" xfId="672"/>
    <cellStyle name="Обычный 3 2 7 2 3" xfId="673"/>
    <cellStyle name="Обычный 3 2 7 3" xfId="674"/>
    <cellStyle name="Обычный 3 2 7 3 2" xfId="675"/>
    <cellStyle name="Обычный 3 2 7 4" xfId="676"/>
    <cellStyle name="Обычный 3 2 8" xfId="677"/>
    <cellStyle name="Обычный 3 2 8 2" xfId="678"/>
    <cellStyle name="Обычный 3 2 8 2 2" xfId="679"/>
    <cellStyle name="Обычный 3 2 8 3" xfId="680"/>
    <cellStyle name="Обычный 3 2 9" xfId="681"/>
    <cellStyle name="Обычный 3 2 9 2" xfId="682"/>
    <cellStyle name="Обычный 3 3" xfId="683"/>
    <cellStyle name="Обычный 3 3 2" xfId="684"/>
    <cellStyle name="Обычный 3 3 2 2" xfId="685"/>
    <cellStyle name="Обычный 3 3 2 2 2" xfId="686"/>
    <cellStyle name="Обычный 3 3 2 2 2 2" xfId="687"/>
    <cellStyle name="Обычный 3 3 2 2 2 2 2" xfId="688"/>
    <cellStyle name="Обычный 3 3 2 2 2 2 2 2" xfId="689"/>
    <cellStyle name="Обычный 3 3 2 2 2 2 2 2 2" xfId="690"/>
    <cellStyle name="Обычный 3 3 2 2 2 2 2 2 2 2" xfId="691"/>
    <cellStyle name="Обычный 3 3 2 2 2 2 2 2 3" xfId="692"/>
    <cellStyle name="Обычный 3 3 2 2 2 2 2 3" xfId="693"/>
    <cellStyle name="Обычный 3 3 2 2 2 2 2 3 2" xfId="694"/>
    <cellStyle name="Обычный 3 3 2 2 2 2 2 4" xfId="695"/>
    <cellStyle name="Обычный 3 3 2 2 2 2 3" xfId="696"/>
    <cellStyle name="Обычный 3 3 2 2 2 2 3 2" xfId="697"/>
    <cellStyle name="Обычный 3 3 2 2 2 2 3 2 2" xfId="698"/>
    <cellStyle name="Обычный 3 3 2 2 2 2 3 3" xfId="699"/>
    <cellStyle name="Обычный 3 3 2 2 2 2 4" xfId="700"/>
    <cellStyle name="Обычный 3 3 2 2 2 2 4 2" xfId="701"/>
    <cellStyle name="Обычный 3 3 2 2 2 2 5" xfId="702"/>
    <cellStyle name="Обычный 3 3 2 2 2 3" xfId="703"/>
    <cellStyle name="Обычный 3 3 2 2 2 3 2" xfId="704"/>
    <cellStyle name="Обычный 3 3 2 2 2 3 2 2" xfId="705"/>
    <cellStyle name="Обычный 3 3 2 2 2 3 2 2 2" xfId="706"/>
    <cellStyle name="Обычный 3 3 2 2 2 3 2 3" xfId="707"/>
    <cellStyle name="Обычный 3 3 2 2 2 3 3" xfId="708"/>
    <cellStyle name="Обычный 3 3 2 2 2 3 3 2" xfId="709"/>
    <cellStyle name="Обычный 3 3 2 2 2 3 4" xfId="710"/>
    <cellStyle name="Обычный 3 3 2 2 2 4" xfId="711"/>
    <cellStyle name="Обычный 3 3 2 2 2 4 2" xfId="712"/>
    <cellStyle name="Обычный 3 3 2 2 2 4 2 2" xfId="713"/>
    <cellStyle name="Обычный 3 3 2 2 2 4 3" xfId="714"/>
    <cellStyle name="Обычный 3 3 2 2 2 5" xfId="715"/>
    <cellStyle name="Обычный 3 3 2 2 2 5 2" xfId="716"/>
    <cellStyle name="Обычный 3 3 2 2 2 6" xfId="717"/>
    <cellStyle name="Обычный 3 3 2 2 3" xfId="718"/>
    <cellStyle name="Обычный 3 3 2 2 3 2" xfId="719"/>
    <cellStyle name="Обычный 3 3 2 2 3 2 2" xfId="720"/>
    <cellStyle name="Обычный 3 3 2 2 3 2 2 2" xfId="721"/>
    <cellStyle name="Обычный 3 3 2 2 3 2 2 2 2" xfId="722"/>
    <cellStyle name="Обычный 3 3 2 2 3 2 2 3" xfId="723"/>
    <cellStyle name="Обычный 3 3 2 2 3 2 3" xfId="724"/>
    <cellStyle name="Обычный 3 3 2 2 3 2 3 2" xfId="725"/>
    <cellStyle name="Обычный 3 3 2 2 3 2 4" xfId="726"/>
    <cellStyle name="Обычный 3 3 2 2 3 3" xfId="727"/>
    <cellStyle name="Обычный 3 3 2 2 3 3 2" xfId="728"/>
    <cellStyle name="Обычный 3 3 2 2 3 3 2 2" xfId="729"/>
    <cellStyle name="Обычный 3 3 2 2 3 3 3" xfId="730"/>
    <cellStyle name="Обычный 3 3 2 2 3 4" xfId="731"/>
    <cellStyle name="Обычный 3 3 2 2 3 4 2" xfId="732"/>
    <cellStyle name="Обычный 3 3 2 2 3 5" xfId="733"/>
    <cellStyle name="Обычный 3 3 2 2 4" xfId="734"/>
    <cellStyle name="Обычный 3 3 2 2 4 2" xfId="735"/>
    <cellStyle name="Обычный 3 3 2 2 4 2 2" xfId="736"/>
    <cellStyle name="Обычный 3 3 2 2 4 2 2 2" xfId="737"/>
    <cellStyle name="Обычный 3 3 2 2 4 2 3" xfId="738"/>
    <cellStyle name="Обычный 3 3 2 2 4 3" xfId="739"/>
    <cellStyle name="Обычный 3 3 2 2 4 3 2" xfId="740"/>
    <cellStyle name="Обычный 3 3 2 2 4 4" xfId="741"/>
    <cellStyle name="Обычный 3 3 2 2 5" xfId="742"/>
    <cellStyle name="Обычный 3 3 2 2 5 2" xfId="743"/>
    <cellStyle name="Обычный 3 3 2 2 5 2 2" xfId="744"/>
    <cellStyle name="Обычный 3 3 2 2 5 3" xfId="745"/>
    <cellStyle name="Обычный 3 3 2 2 6" xfId="746"/>
    <cellStyle name="Обычный 3 3 2 2 6 2" xfId="747"/>
    <cellStyle name="Обычный 3 3 2 2 7" xfId="748"/>
    <cellStyle name="Обычный 3 3 2 3" xfId="749"/>
    <cellStyle name="Обычный 3 3 2 3 2" xfId="750"/>
    <cellStyle name="Обычный 3 3 2 3 2 2" xfId="751"/>
    <cellStyle name="Обычный 3 3 2 3 2 2 2" xfId="752"/>
    <cellStyle name="Обычный 3 3 2 3 2 2 2 2" xfId="753"/>
    <cellStyle name="Обычный 3 3 2 3 2 2 2 2 2" xfId="754"/>
    <cellStyle name="Обычный 3 3 2 3 2 2 2 3" xfId="755"/>
    <cellStyle name="Обычный 3 3 2 3 2 2 3" xfId="756"/>
    <cellStyle name="Обычный 3 3 2 3 2 2 3 2" xfId="757"/>
    <cellStyle name="Обычный 3 3 2 3 2 2 4" xfId="758"/>
    <cellStyle name="Обычный 3 3 2 3 2 3" xfId="759"/>
    <cellStyle name="Обычный 3 3 2 3 2 3 2" xfId="760"/>
    <cellStyle name="Обычный 3 3 2 3 2 3 2 2" xfId="761"/>
    <cellStyle name="Обычный 3 3 2 3 2 3 3" xfId="762"/>
    <cellStyle name="Обычный 3 3 2 3 2 4" xfId="763"/>
    <cellStyle name="Обычный 3 3 2 3 2 4 2" xfId="764"/>
    <cellStyle name="Обычный 3 3 2 3 2 5" xfId="765"/>
    <cellStyle name="Обычный 3 3 2 3 3" xfId="766"/>
    <cellStyle name="Обычный 3 3 2 3 3 2" xfId="767"/>
    <cellStyle name="Обычный 3 3 2 3 3 2 2" xfId="768"/>
    <cellStyle name="Обычный 3 3 2 3 3 2 2 2" xfId="769"/>
    <cellStyle name="Обычный 3 3 2 3 3 2 3" xfId="770"/>
    <cellStyle name="Обычный 3 3 2 3 3 3" xfId="771"/>
    <cellStyle name="Обычный 3 3 2 3 3 3 2" xfId="772"/>
    <cellStyle name="Обычный 3 3 2 3 3 4" xfId="773"/>
    <cellStyle name="Обычный 3 3 2 3 4" xfId="774"/>
    <cellStyle name="Обычный 3 3 2 3 4 2" xfId="775"/>
    <cellStyle name="Обычный 3 3 2 3 4 2 2" xfId="776"/>
    <cellStyle name="Обычный 3 3 2 3 4 3" xfId="777"/>
    <cellStyle name="Обычный 3 3 2 3 5" xfId="778"/>
    <cellStyle name="Обычный 3 3 2 3 5 2" xfId="779"/>
    <cellStyle name="Обычный 3 3 2 3 6" xfId="780"/>
    <cellStyle name="Обычный 3 3 2 4" xfId="781"/>
    <cellStyle name="Обычный 3 3 2 4 2" xfId="782"/>
    <cellStyle name="Обычный 3 3 2 4 2 2" xfId="783"/>
    <cellStyle name="Обычный 3 3 2 4 2 2 2" xfId="784"/>
    <cellStyle name="Обычный 3 3 2 4 2 2 2 2" xfId="785"/>
    <cellStyle name="Обычный 3 3 2 4 2 2 3" xfId="786"/>
    <cellStyle name="Обычный 3 3 2 4 2 3" xfId="787"/>
    <cellStyle name="Обычный 3 3 2 4 2 3 2" xfId="788"/>
    <cellStyle name="Обычный 3 3 2 4 2 4" xfId="789"/>
    <cellStyle name="Обычный 3 3 2 4 3" xfId="790"/>
    <cellStyle name="Обычный 3 3 2 4 3 2" xfId="791"/>
    <cellStyle name="Обычный 3 3 2 4 3 2 2" xfId="792"/>
    <cellStyle name="Обычный 3 3 2 4 3 3" xfId="793"/>
    <cellStyle name="Обычный 3 3 2 4 4" xfId="794"/>
    <cellStyle name="Обычный 3 3 2 4 4 2" xfId="795"/>
    <cellStyle name="Обычный 3 3 2 4 5" xfId="796"/>
    <cellStyle name="Обычный 3 3 2 5" xfId="797"/>
    <cellStyle name="Обычный 3 3 2 5 2" xfId="798"/>
    <cellStyle name="Обычный 3 3 2 5 2 2" xfId="799"/>
    <cellStyle name="Обычный 3 3 2 5 2 2 2" xfId="800"/>
    <cellStyle name="Обычный 3 3 2 5 2 3" xfId="801"/>
    <cellStyle name="Обычный 3 3 2 5 3" xfId="802"/>
    <cellStyle name="Обычный 3 3 2 5 3 2" xfId="803"/>
    <cellStyle name="Обычный 3 3 2 5 4" xfId="804"/>
    <cellStyle name="Обычный 3 3 2 6" xfId="805"/>
    <cellStyle name="Обычный 3 3 2 6 2" xfId="806"/>
    <cellStyle name="Обычный 3 3 2 6 2 2" xfId="807"/>
    <cellStyle name="Обычный 3 3 2 6 3" xfId="808"/>
    <cellStyle name="Обычный 3 3 2 7" xfId="809"/>
    <cellStyle name="Обычный 3 3 2 7 2" xfId="810"/>
    <cellStyle name="Обычный 3 3 2 8" xfId="811"/>
    <cellStyle name="Обычный 3 3 3" xfId="812"/>
    <cellStyle name="Обычный 3 3 3 2" xfId="813"/>
    <cellStyle name="Обычный 3 3 3 2 2" xfId="814"/>
    <cellStyle name="Обычный 3 3 3 2 2 2" xfId="815"/>
    <cellStyle name="Обычный 3 3 3 2 2 2 2" xfId="816"/>
    <cellStyle name="Обычный 3 3 3 2 2 2 2 2" xfId="817"/>
    <cellStyle name="Обычный 3 3 3 2 2 2 2 2 2" xfId="818"/>
    <cellStyle name="Обычный 3 3 3 2 2 2 2 3" xfId="819"/>
    <cellStyle name="Обычный 3 3 3 2 2 2 3" xfId="820"/>
    <cellStyle name="Обычный 3 3 3 2 2 2 3 2" xfId="821"/>
    <cellStyle name="Обычный 3 3 3 2 2 2 4" xfId="822"/>
    <cellStyle name="Обычный 3 3 3 2 2 3" xfId="823"/>
    <cellStyle name="Обычный 3 3 3 2 2 3 2" xfId="824"/>
    <cellStyle name="Обычный 3 3 3 2 2 3 2 2" xfId="825"/>
    <cellStyle name="Обычный 3 3 3 2 2 3 3" xfId="826"/>
    <cellStyle name="Обычный 3 3 3 2 2 4" xfId="827"/>
    <cellStyle name="Обычный 3 3 3 2 2 4 2" xfId="828"/>
    <cellStyle name="Обычный 3 3 3 2 2 5" xfId="829"/>
    <cellStyle name="Обычный 3 3 3 2 3" xfId="830"/>
    <cellStyle name="Обычный 3 3 3 2 3 2" xfId="831"/>
    <cellStyle name="Обычный 3 3 3 2 3 2 2" xfId="832"/>
    <cellStyle name="Обычный 3 3 3 2 3 2 2 2" xfId="833"/>
    <cellStyle name="Обычный 3 3 3 2 3 2 3" xfId="834"/>
    <cellStyle name="Обычный 3 3 3 2 3 3" xfId="835"/>
    <cellStyle name="Обычный 3 3 3 2 3 3 2" xfId="836"/>
    <cellStyle name="Обычный 3 3 3 2 3 4" xfId="837"/>
    <cellStyle name="Обычный 3 3 3 2 4" xfId="838"/>
    <cellStyle name="Обычный 3 3 3 2 4 2" xfId="839"/>
    <cellStyle name="Обычный 3 3 3 2 4 2 2" xfId="840"/>
    <cellStyle name="Обычный 3 3 3 2 4 3" xfId="841"/>
    <cellStyle name="Обычный 3 3 3 2 5" xfId="842"/>
    <cellStyle name="Обычный 3 3 3 2 5 2" xfId="843"/>
    <cellStyle name="Обычный 3 3 3 2 6" xfId="844"/>
    <cellStyle name="Обычный 3 3 3 3" xfId="845"/>
    <cellStyle name="Обычный 3 3 3 3 2" xfId="846"/>
    <cellStyle name="Обычный 3 3 3 3 2 2" xfId="847"/>
    <cellStyle name="Обычный 3 3 3 3 2 2 2" xfId="848"/>
    <cellStyle name="Обычный 3 3 3 3 2 2 2 2" xfId="849"/>
    <cellStyle name="Обычный 3 3 3 3 2 2 3" xfId="850"/>
    <cellStyle name="Обычный 3 3 3 3 2 3" xfId="851"/>
    <cellStyle name="Обычный 3 3 3 3 2 3 2" xfId="852"/>
    <cellStyle name="Обычный 3 3 3 3 2 4" xfId="853"/>
    <cellStyle name="Обычный 3 3 3 3 3" xfId="854"/>
    <cellStyle name="Обычный 3 3 3 3 3 2" xfId="855"/>
    <cellStyle name="Обычный 3 3 3 3 3 2 2" xfId="856"/>
    <cellStyle name="Обычный 3 3 3 3 3 3" xfId="857"/>
    <cellStyle name="Обычный 3 3 3 3 4" xfId="858"/>
    <cellStyle name="Обычный 3 3 3 3 4 2" xfId="859"/>
    <cellStyle name="Обычный 3 3 3 3 5" xfId="860"/>
    <cellStyle name="Обычный 3 3 3 4" xfId="861"/>
    <cellStyle name="Обычный 3 3 3 4 2" xfId="862"/>
    <cellStyle name="Обычный 3 3 3 4 2 2" xfId="863"/>
    <cellStyle name="Обычный 3 3 3 4 2 2 2" xfId="864"/>
    <cellStyle name="Обычный 3 3 3 4 2 3" xfId="865"/>
    <cellStyle name="Обычный 3 3 3 4 3" xfId="866"/>
    <cellStyle name="Обычный 3 3 3 4 3 2" xfId="867"/>
    <cellStyle name="Обычный 3 3 3 4 4" xfId="868"/>
    <cellStyle name="Обычный 3 3 3 5" xfId="869"/>
    <cellStyle name="Обычный 3 3 3 5 2" xfId="870"/>
    <cellStyle name="Обычный 3 3 3 5 2 2" xfId="871"/>
    <cellStyle name="Обычный 3 3 3 5 3" xfId="872"/>
    <cellStyle name="Обычный 3 3 3 6" xfId="873"/>
    <cellStyle name="Обычный 3 3 3 6 2" xfId="874"/>
    <cellStyle name="Обычный 3 3 3 7" xfId="875"/>
    <cellStyle name="Обычный 3 3 4" xfId="876"/>
    <cellStyle name="Обычный 3 3 4 2" xfId="877"/>
    <cellStyle name="Обычный 3 3 4 2 2" xfId="878"/>
    <cellStyle name="Обычный 3 3 4 2 2 2" xfId="879"/>
    <cellStyle name="Обычный 3 3 4 2 2 2 2" xfId="880"/>
    <cellStyle name="Обычный 3 3 4 2 2 2 2 2" xfId="881"/>
    <cellStyle name="Обычный 3 3 4 2 2 2 3" xfId="882"/>
    <cellStyle name="Обычный 3 3 4 2 2 3" xfId="883"/>
    <cellStyle name="Обычный 3 3 4 2 2 3 2" xfId="884"/>
    <cellStyle name="Обычный 3 3 4 2 2 4" xfId="885"/>
    <cellStyle name="Обычный 3 3 4 2 3" xfId="886"/>
    <cellStyle name="Обычный 3 3 4 2 3 2" xfId="887"/>
    <cellStyle name="Обычный 3 3 4 2 3 2 2" xfId="888"/>
    <cellStyle name="Обычный 3 3 4 2 3 3" xfId="889"/>
    <cellStyle name="Обычный 3 3 4 2 4" xfId="890"/>
    <cellStyle name="Обычный 3 3 4 2 4 2" xfId="891"/>
    <cellStyle name="Обычный 3 3 4 2 5" xfId="892"/>
    <cellStyle name="Обычный 3 3 4 3" xfId="893"/>
    <cellStyle name="Обычный 3 3 4 3 2" xfId="894"/>
    <cellStyle name="Обычный 3 3 4 3 2 2" xfId="895"/>
    <cellStyle name="Обычный 3 3 4 3 2 2 2" xfId="896"/>
    <cellStyle name="Обычный 3 3 4 3 2 3" xfId="897"/>
    <cellStyle name="Обычный 3 3 4 3 3" xfId="898"/>
    <cellStyle name="Обычный 3 3 4 3 3 2" xfId="899"/>
    <cellStyle name="Обычный 3 3 4 3 4" xfId="900"/>
    <cellStyle name="Обычный 3 3 4 4" xfId="901"/>
    <cellStyle name="Обычный 3 3 4 4 2" xfId="902"/>
    <cellStyle name="Обычный 3 3 4 4 2 2" xfId="903"/>
    <cellStyle name="Обычный 3 3 4 4 3" xfId="904"/>
    <cellStyle name="Обычный 3 3 4 5" xfId="905"/>
    <cellStyle name="Обычный 3 3 4 5 2" xfId="906"/>
    <cellStyle name="Обычный 3 3 4 6" xfId="907"/>
    <cellStyle name="Обычный 3 3 5" xfId="908"/>
    <cellStyle name="Обычный 3 3 5 2" xfId="909"/>
    <cellStyle name="Обычный 3 3 5 2 2" xfId="910"/>
    <cellStyle name="Обычный 3 3 5 2 2 2" xfId="911"/>
    <cellStyle name="Обычный 3 3 5 2 2 2 2" xfId="912"/>
    <cellStyle name="Обычный 3 3 5 2 2 3" xfId="913"/>
    <cellStyle name="Обычный 3 3 5 2 3" xfId="914"/>
    <cellStyle name="Обычный 3 3 5 2 3 2" xfId="915"/>
    <cellStyle name="Обычный 3 3 5 2 4" xfId="916"/>
    <cellStyle name="Обычный 3 3 5 3" xfId="917"/>
    <cellStyle name="Обычный 3 3 5 3 2" xfId="918"/>
    <cellStyle name="Обычный 3 3 5 3 2 2" xfId="919"/>
    <cellStyle name="Обычный 3 3 5 3 3" xfId="920"/>
    <cellStyle name="Обычный 3 3 5 4" xfId="921"/>
    <cellStyle name="Обычный 3 3 5 4 2" xfId="922"/>
    <cellStyle name="Обычный 3 3 5 5" xfId="923"/>
    <cellStyle name="Обычный 3 3 6" xfId="924"/>
    <cellStyle name="Обычный 3 3 6 2" xfId="925"/>
    <cellStyle name="Обычный 3 3 6 2 2" xfId="926"/>
    <cellStyle name="Обычный 3 3 6 2 2 2" xfId="927"/>
    <cellStyle name="Обычный 3 3 6 2 3" xfId="928"/>
    <cellStyle name="Обычный 3 3 6 3" xfId="929"/>
    <cellStyle name="Обычный 3 3 6 3 2" xfId="930"/>
    <cellStyle name="Обычный 3 3 6 4" xfId="931"/>
    <cellStyle name="Обычный 3 3 7" xfId="932"/>
    <cellStyle name="Обычный 3 3 7 2" xfId="933"/>
    <cellStyle name="Обычный 3 3 7 2 2" xfId="934"/>
    <cellStyle name="Обычный 3 3 7 3" xfId="935"/>
    <cellStyle name="Обычный 3 3 8" xfId="936"/>
    <cellStyle name="Обычный 3 3 8 2" xfId="937"/>
    <cellStyle name="Обычный 3 3 9" xfId="938"/>
    <cellStyle name="Обычный 3 4" xfId="939"/>
    <cellStyle name="Обычный 3 4 2" xfId="940"/>
    <cellStyle name="Обычный 3 4 2 2" xfId="941"/>
    <cellStyle name="Обычный 3 4 2 2 2" xfId="942"/>
    <cellStyle name="Обычный 3 4 2 2 2 2" xfId="943"/>
    <cellStyle name="Обычный 3 4 2 2 2 2 2" xfId="944"/>
    <cellStyle name="Обычный 3 4 2 2 2 2 2 2" xfId="945"/>
    <cellStyle name="Обычный 3 4 2 2 2 2 2 2 2" xfId="946"/>
    <cellStyle name="Обычный 3 4 2 2 2 2 2 3" xfId="947"/>
    <cellStyle name="Обычный 3 4 2 2 2 2 3" xfId="948"/>
    <cellStyle name="Обычный 3 4 2 2 2 2 3 2" xfId="949"/>
    <cellStyle name="Обычный 3 4 2 2 2 2 4" xfId="950"/>
    <cellStyle name="Обычный 3 4 2 2 2 3" xfId="951"/>
    <cellStyle name="Обычный 3 4 2 2 2 3 2" xfId="952"/>
    <cellStyle name="Обычный 3 4 2 2 2 3 2 2" xfId="953"/>
    <cellStyle name="Обычный 3 4 2 2 2 3 3" xfId="954"/>
    <cellStyle name="Обычный 3 4 2 2 2 4" xfId="955"/>
    <cellStyle name="Обычный 3 4 2 2 2 4 2" xfId="956"/>
    <cellStyle name="Обычный 3 4 2 2 2 5" xfId="957"/>
    <cellStyle name="Обычный 3 4 2 2 3" xfId="958"/>
    <cellStyle name="Обычный 3 4 2 2 3 2" xfId="959"/>
    <cellStyle name="Обычный 3 4 2 2 3 2 2" xfId="960"/>
    <cellStyle name="Обычный 3 4 2 2 3 2 2 2" xfId="961"/>
    <cellStyle name="Обычный 3 4 2 2 3 2 3" xfId="962"/>
    <cellStyle name="Обычный 3 4 2 2 3 3" xfId="963"/>
    <cellStyle name="Обычный 3 4 2 2 3 3 2" xfId="964"/>
    <cellStyle name="Обычный 3 4 2 2 3 4" xfId="965"/>
    <cellStyle name="Обычный 3 4 2 2 4" xfId="966"/>
    <cellStyle name="Обычный 3 4 2 2 4 2" xfId="967"/>
    <cellStyle name="Обычный 3 4 2 2 4 2 2" xfId="968"/>
    <cellStyle name="Обычный 3 4 2 2 4 3" xfId="969"/>
    <cellStyle name="Обычный 3 4 2 2 5" xfId="970"/>
    <cellStyle name="Обычный 3 4 2 2 5 2" xfId="971"/>
    <cellStyle name="Обычный 3 4 2 2 6" xfId="972"/>
    <cellStyle name="Обычный 3 4 2 3" xfId="973"/>
    <cellStyle name="Обычный 3 4 2 3 2" xfId="974"/>
    <cellStyle name="Обычный 3 4 2 3 2 2" xfId="975"/>
    <cellStyle name="Обычный 3 4 2 3 2 2 2" xfId="976"/>
    <cellStyle name="Обычный 3 4 2 3 2 2 2 2" xfId="977"/>
    <cellStyle name="Обычный 3 4 2 3 2 2 3" xfId="978"/>
    <cellStyle name="Обычный 3 4 2 3 2 3" xfId="979"/>
    <cellStyle name="Обычный 3 4 2 3 2 3 2" xfId="980"/>
    <cellStyle name="Обычный 3 4 2 3 2 4" xfId="981"/>
    <cellStyle name="Обычный 3 4 2 3 3" xfId="982"/>
    <cellStyle name="Обычный 3 4 2 3 3 2" xfId="983"/>
    <cellStyle name="Обычный 3 4 2 3 3 2 2" xfId="984"/>
    <cellStyle name="Обычный 3 4 2 3 3 3" xfId="985"/>
    <cellStyle name="Обычный 3 4 2 3 4" xfId="986"/>
    <cellStyle name="Обычный 3 4 2 3 4 2" xfId="987"/>
    <cellStyle name="Обычный 3 4 2 3 5" xfId="988"/>
    <cellStyle name="Обычный 3 4 2 4" xfId="989"/>
    <cellStyle name="Обычный 3 4 2 4 2" xfId="990"/>
    <cellStyle name="Обычный 3 4 2 4 2 2" xfId="991"/>
    <cellStyle name="Обычный 3 4 2 4 2 2 2" xfId="992"/>
    <cellStyle name="Обычный 3 4 2 4 2 3" xfId="993"/>
    <cellStyle name="Обычный 3 4 2 4 3" xfId="994"/>
    <cellStyle name="Обычный 3 4 2 4 3 2" xfId="995"/>
    <cellStyle name="Обычный 3 4 2 4 4" xfId="996"/>
    <cellStyle name="Обычный 3 4 2 5" xfId="997"/>
    <cellStyle name="Обычный 3 4 2 5 2" xfId="998"/>
    <cellStyle name="Обычный 3 4 2 5 2 2" xfId="999"/>
    <cellStyle name="Обычный 3 4 2 5 3" xfId="1000"/>
    <cellStyle name="Обычный 3 4 2 6" xfId="1001"/>
    <cellStyle name="Обычный 3 4 2 6 2" xfId="1002"/>
    <cellStyle name="Обычный 3 4 2 7" xfId="1003"/>
    <cellStyle name="Обычный 3 4 3" xfId="1004"/>
    <cellStyle name="Обычный 3 4 3 2" xfId="1005"/>
    <cellStyle name="Обычный 3 4 3 2 2" xfId="1006"/>
    <cellStyle name="Обычный 3 4 3 2 2 2" xfId="1007"/>
    <cellStyle name="Обычный 3 4 3 2 2 2 2" xfId="1008"/>
    <cellStyle name="Обычный 3 4 3 2 2 2 2 2" xfId="1009"/>
    <cellStyle name="Обычный 3 4 3 2 2 2 3" xfId="1010"/>
    <cellStyle name="Обычный 3 4 3 2 2 3" xfId="1011"/>
    <cellStyle name="Обычный 3 4 3 2 2 3 2" xfId="1012"/>
    <cellStyle name="Обычный 3 4 3 2 2 4" xfId="1013"/>
    <cellStyle name="Обычный 3 4 3 2 3" xfId="1014"/>
    <cellStyle name="Обычный 3 4 3 2 3 2" xfId="1015"/>
    <cellStyle name="Обычный 3 4 3 2 3 2 2" xfId="1016"/>
    <cellStyle name="Обычный 3 4 3 2 3 3" xfId="1017"/>
    <cellStyle name="Обычный 3 4 3 2 4" xfId="1018"/>
    <cellStyle name="Обычный 3 4 3 2 4 2" xfId="1019"/>
    <cellStyle name="Обычный 3 4 3 2 5" xfId="1020"/>
    <cellStyle name="Обычный 3 4 3 3" xfId="1021"/>
    <cellStyle name="Обычный 3 4 3 3 2" xfId="1022"/>
    <cellStyle name="Обычный 3 4 3 3 2 2" xfId="1023"/>
    <cellStyle name="Обычный 3 4 3 3 2 2 2" xfId="1024"/>
    <cellStyle name="Обычный 3 4 3 3 2 3" xfId="1025"/>
    <cellStyle name="Обычный 3 4 3 3 3" xfId="1026"/>
    <cellStyle name="Обычный 3 4 3 3 3 2" xfId="1027"/>
    <cellStyle name="Обычный 3 4 3 3 4" xfId="1028"/>
    <cellStyle name="Обычный 3 4 3 4" xfId="1029"/>
    <cellStyle name="Обычный 3 4 3 4 2" xfId="1030"/>
    <cellStyle name="Обычный 3 4 3 4 2 2" xfId="1031"/>
    <cellStyle name="Обычный 3 4 3 4 3" xfId="1032"/>
    <cellStyle name="Обычный 3 4 3 5" xfId="1033"/>
    <cellStyle name="Обычный 3 4 3 5 2" xfId="1034"/>
    <cellStyle name="Обычный 3 4 3 6" xfId="1035"/>
    <cellStyle name="Обычный 3 4 4" xfId="1036"/>
    <cellStyle name="Обычный 3 4 4 2" xfId="1037"/>
    <cellStyle name="Обычный 3 4 4 2 2" xfId="1038"/>
    <cellStyle name="Обычный 3 4 4 2 2 2" xfId="1039"/>
    <cellStyle name="Обычный 3 4 4 2 2 2 2" xfId="1040"/>
    <cellStyle name="Обычный 3 4 4 2 2 3" xfId="1041"/>
    <cellStyle name="Обычный 3 4 4 2 3" xfId="1042"/>
    <cellStyle name="Обычный 3 4 4 2 3 2" xfId="1043"/>
    <cellStyle name="Обычный 3 4 4 2 4" xfId="1044"/>
    <cellStyle name="Обычный 3 4 4 3" xfId="1045"/>
    <cellStyle name="Обычный 3 4 4 3 2" xfId="1046"/>
    <cellStyle name="Обычный 3 4 4 3 2 2" xfId="1047"/>
    <cellStyle name="Обычный 3 4 4 3 3" xfId="1048"/>
    <cellStyle name="Обычный 3 4 4 4" xfId="1049"/>
    <cellStyle name="Обычный 3 4 4 4 2" xfId="1050"/>
    <cellStyle name="Обычный 3 4 4 5" xfId="1051"/>
    <cellStyle name="Обычный 3 4 5" xfId="1052"/>
    <cellStyle name="Обычный 3 4 5 2" xfId="1053"/>
    <cellStyle name="Обычный 3 4 5 2 2" xfId="1054"/>
    <cellStyle name="Обычный 3 4 5 2 2 2" xfId="1055"/>
    <cellStyle name="Обычный 3 4 5 2 3" xfId="1056"/>
    <cellStyle name="Обычный 3 4 5 3" xfId="1057"/>
    <cellStyle name="Обычный 3 4 5 3 2" xfId="1058"/>
    <cellStyle name="Обычный 3 4 5 4" xfId="1059"/>
    <cellStyle name="Обычный 3 4 6" xfId="1060"/>
    <cellStyle name="Обычный 3 4 6 2" xfId="1061"/>
    <cellStyle name="Обычный 3 4 6 2 2" xfId="1062"/>
    <cellStyle name="Обычный 3 4 6 3" xfId="1063"/>
    <cellStyle name="Обычный 3 4 7" xfId="1064"/>
    <cellStyle name="Обычный 3 4 7 2" xfId="1065"/>
    <cellStyle name="Обычный 3 4 8" xfId="1066"/>
    <cellStyle name="Обычный 3 5" xfId="1067"/>
    <cellStyle name="Обычный 3 5 2" xfId="1068"/>
    <cellStyle name="Обычный 3 5 2 2" xfId="1069"/>
    <cellStyle name="Обычный 3 5 2 2 2" xfId="1070"/>
    <cellStyle name="Обычный 3 5 2 2 2 2" xfId="1071"/>
    <cellStyle name="Обычный 3 5 2 2 2 2 2" xfId="1072"/>
    <cellStyle name="Обычный 3 5 2 2 2 2 2 2" xfId="1073"/>
    <cellStyle name="Обычный 3 5 2 2 2 2 3" xfId="1074"/>
    <cellStyle name="Обычный 3 5 2 2 2 3" xfId="1075"/>
    <cellStyle name="Обычный 3 5 2 2 2 3 2" xfId="1076"/>
    <cellStyle name="Обычный 3 5 2 2 2 4" xfId="1077"/>
    <cellStyle name="Обычный 3 5 2 2 3" xfId="1078"/>
    <cellStyle name="Обычный 3 5 2 2 3 2" xfId="1079"/>
    <cellStyle name="Обычный 3 5 2 2 3 2 2" xfId="1080"/>
    <cellStyle name="Обычный 3 5 2 2 3 3" xfId="1081"/>
    <cellStyle name="Обычный 3 5 2 2 4" xfId="1082"/>
    <cellStyle name="Обычный 3 5 2 2 4 2" xfId="1083"/>
    <cellStyle name="Обычный 3 5 2 2 5" xfId="1084"/>
    <cellStyle name="Обычный 3 5 2 3" xfId="1085"/>
    <cellStyle name="Обычный 3 5 2 3 2" xfId="1086"/>
    <cellStyle name="Обычный 3 5 2 3 2 2" xfId="1087"/>
    <cellStyle name="Обычный 3 5 2 3 2 2 2" xfId="1088"/>
    <cellStyle name="Обычный 3 5 2 3 2 3" xfId="1089"/>
    <cellStyle name="Обычный 3 5 2 3 3" xfId="1090"/>
    <cellStyle name="Обычный 3 5 2 3 3 2" xfId="1091"/>
    <cellStyle name="Обычный 3 5 2 3 4" xfId="1092"/>
    <cellStyle name="Обычный 3 5 2 4" xfId="1093"/>
    <cellStyle name="Обычный 3 5 2 4 2" xfId="1094"/>
    <cellStyle name="Обычный 3 5 2 4 2 2" xfId="1095"/>
    <cellStyle name="Обычный 3 5 2 4 3" xfId="1096"/>
    <cellStyle name="Обычный 3 5 2 5" xfId="1097"/>
    <cellStyle name="Обычный 3 5 2 5 2" xfId="1098"/>
    <cellStyle name="Обычный 3 5 2 6" xfId="1099"/>
    <cellStyle name="Обычный 3 5 3" xfId="1100"/>
    <cellStyle name="Обычный 3 5 3 2" xfId="1101"/>
    <cellStyle name="Обычный 3 5 3 2 2" xfId="1102"/>
    <cellStyle name="Обычный 3 5 3 2 2 2" xfId="1103"/>
    <cellStyle name="Обычный 3 5 3 2 2 2 2" xfId="1104"/>
    <cellStyle name="Обычный 3 5 3 2 2 3" xfId="1105"/>
    <cellStyle name="Обычный 3 5 3 2 3" xfId="1106"/>
    <cellStyle name="Обычный 3 5 3 2 3 2" xfId="1107"/>
    <cellStyle name="Обычный 3 5 3 2 4" xfId="1108"/>
    <cellStyle name="Обычный 3 5 3 3" xfId="1109"/>
    <cellStyle name="Обычный 3 5 3 3 2" xfId="1110"/>
    <cellStyle name="Обычный 3 5 3 3 2 2" xfId="1111"/>
    <cellStyle name="Обычный 3 5 3 3 3" xfId="1112"/>
    <cellStyle name="Обычный 3 5 3 4" xfId="1113"/>
    <cellStyle name="Обычный 3 5 3 4 2" xfId="1114"/>
    <cellStyle name="Обычный 3 5 3 5" xfId="1115"/>
    <cellStyle name="Обычный 3 5 4" xfId="1116"/>
    <cellStyle name="Обычный 3 5 4 2" xfId="1117"/>
    <cellStyle name="Обычный 3 5 4 2 2" xfId="1118"/>
    <cellStyle name="Обычный 3 5 4 2 2 2" xfId="1119"/>
    <cellStyle name="Обычный 3 5 4 2 3" xfId="1120"/>
    <cellStyle name="Обычный 3 5 4 3" xfId="1121"/>
    <cellStyle name="Обычный 3 5 4 3 2" xfId="1122"/>
    <cellStyle name="Обычный 3 5 4 4" xfId="1123"/>
    <cellStyle name="Обычный 3 5 5" xfId="1124"/>
    <cellStyle name="Обычный 3 5 5 2" xfId="1125"/>
    <cellStyle name="Обычный 3 5 5 2 2" xfId="1126"/>
    <cellStyle name="Обычный 3 5 5 3" xfId="1127"/>
    <cellStyle name="Обычный 3 5 6" xfId="1128"/>
    <cellStyle name="Обычный 3 5 6 2" xfId="1129"/>
    <cellStyle name="Обычный 3 5 7" xfId="1130"/>
    <cellStyle name="Обычный 3 6" xfId="1131"/>
    <cellStyle name="Обычный 3 6 2" xfId="1132"/>
    <cellStyle name="Обычный 3 6 2 2" xfId="1133"/>
    <cellStyle name="Обычный 3 6 2 2 2" xfId="1134"/>
    <cellStyle name="Обычный 3 6 2 2 2 2" xfId="1135"/>
    <cellStyle name="Обычный 3 6 2 2 2 2 2" xfId="1136"/>
    <cellStyle name="Обычный 3 6 2 2 2 3" xfId="1137"/>
    <cellStyle name="Обычный 3 6 2 2 3" xfId="1138"/>
    <cellStyle name="Обычный 3 6 2 2 3 2" xfId="1139"/>
    <cellStyle name="Обычный 3 6 2 2 4" xfId="1140"/>
    <cellStyle name="Обычный 3 6 2 3" xfId="1141"/>
    <cellStyle name="Обычный 3 6 2 3 2" xfId="1142"/>
    <cellStyle name="Обычный 3 6 2 3 2 2" xfId="1143"/>
    <cellStyle name="Обычный 3 6 2 3 3" xfId="1144"/>
    <cellStyle name="Обычный 3 6 2 4" xfId="1145"/>
    <cellStyle name="Обычный 3 6 2 4 2" xfId="1146"/>
    <cellStyle name="Обычный 3 6 2 5" xfId="1147"/>
    <cellStyle name="Обычный 3 6 3" xfId="1148"/>
    <cellStyle name="Обычный 3 6 3 2" xfId="1149"/>
    <cellStyle name="Обычный 3 6 3 2 2" xfId="1150"/>
    <cellStyle name="Обычный 3 6 3 2 2 2" xfId="1151"/>
    <cellStyle name="Обычный 3 6 3 2 3" xfId="1152"/>
    <cellStyle name="Обычный 3 6 3 3" xfId="1153"/>
    <cellStyle name="Обычный 3 6 3 3 2" xfId="1154"/>
    <cellStyle name="Обычный 3 6 3 4" xfId="1155"/>
    <cellStyle name="Обычный 3 6 4" xfId="1156"/>
    <cellStyle name="Обычный 3 6 4 2" xfId="1157"/>
    <cellStyle name="Обычный 3 6 4 2 2" xfId="1158"/>
    <cellStyle name="Обычный 3 6 4 3" xfId="1159"/>
    <cellStyle name="Обычный 3 6 5" xfId="1160"/>
    <cellStyle name="Обычный 3 6 5 2" xfId="1161"/>
    <cellStyle name="Обычный 3 6 6" xfId="1162"/>
    <cellStyle name="Обычный 3 7" xfId="1163"/>
    <cellStyle name="Обычный 3 7 2" xfId="1164"/>
    <cellStyle name="Обычный 3 7 2 2" xfId="1165"/>
    <cellStyle name="Обычный 3 7 2 2 2" xfId="1166"/>
    <cellStyle name="Обычный 3 7 2 2 2 2" xfId="1167"/>
    <cellStyle name="Обычный 3 7 2 2 3" xfId="1168"/>
    <cellStyle name="Обычный 3 7 2 3" xfId="1169"/>
    <cellStyle name="Обычный 3 7 2 3 2" xfId="1170"/>
    <cellStyle name="Обычный 3 7 2 4" xfId="1171"/>
    <cellStyle name="Обычный 3 7 3" xfId="1172"/>
    <cellStyle name="Обычный 3 7 3 2" xfId="1173"/>
    <cellStyle name="Обычный 3 7 3 2 2" xfId="1174"/>
    <cellStyle name="Обычный 3 7 3 3" xfId="1175"/>
    <cellStyle name="Обычный 3 7 4" xfId="1176"/>
    <cellStyle name="Обычный 3 7 4 2" xfId="1177"/>
    <cellStyle name="Обычный 3 7 5" xfId="1178"/>
    <cellStyle name="Обычный 3 8" xfId="1179"/>
    <cellStyle name="Обычный 3 8 2" xfId="1180"/>
    <cellStyle name="Обычный 3 8 2 2" xfId="1181"/>
    <cellStyle name="Обычный 3 8 2 2 2" xfId="1182"/>
    <cellStyle name="Обычный 3 8 2 3" xfId="1183"/>
    <cellStyle name="Обычный 3 8 3" xfId="1184"/>
    <cellStyle name="Обычный 3 8 3 2" xfId="1185"/>
    <cellStyle name="Обычный 3 8 4" xfId="1186"/>
    <cellStyle name="Обычный 3 9" xfId="1187"/>
    <cellStyle name="Обычный 3 9 2" xfId="1188"/>
    <cellStyle name="Обычный 3 9 2 2" xfId="1189"/>
    <cellStyle name="Обычный 3 9 3" xfId="1190"/>
    <cellStyle name="Обычный 30" xfId="1191"/>
    <cellStyle name="Обычный 31" xfId="1192"/>
    <cellStyle name="Обычный 32" xfId="1193"/>
    <cellStyle name="Обычный 33" xfId="1194"/>
    <cellStyle name="Обычный 34" xfId="1195"/>
    <cellStyle name="Обычный 35" xfId="1196"/>
    <cellStyle name="Обычный 36" xfId="1197"/>
    <cellStyle name="Обычный 37" xfId="1198"/>
    <cellStyle name="Обычный 38" xfId="1199"/>
    <cellStyle name="Обычный 39" xfId="1200"/>
    <cellStyle name="Обычный 4" xfId="1201"/>
    <cellStyle name="Обычный 4 2" xfId="1202"/>
    <cellStyle name="Обычный 40" xfId="1203"/>
    <cellStyle name="Обычный 41" xfId="1204"/>
    <cellStyle name="Обычный 42" xfId="1205"/>
    <cellStyle name="Обычный 43" xfId="1206"/>
    <cellStyle name="Обычный 44" xfId="1207"/>
    <cellStyle name="Обычный 45" xfId="1208"/>
    <cellStyle name="Обычный 46" xfId="1209"/>
    <cellStyle name="Обычный 47" xfId="1210"/>
    <cellStyle name="Обычный 48" xfId="1211"/>
    <cellStyle name="Обычный 49" xfId="1212"/>
    <cellStyle name="Обычный 5" xfId="1213"/>
    <cellStyle name="Обычный 50" xfId="1214"/>
    <cellStyle name="Обычный 51" xfId="1215"/>
    <cellStyle name="Обычный 52" xfId="1216"/>
    <cellStyle name="Обычный 53" xfId="1217"/>
    <cellStyle name="Обычный 54" xfId="1218"/>
    <cellStyle name="Обычный 55" xfId="1219"/>
    <cellStyle name="Обычный 56" xfId="1220"/>
    <cellStyle name="Обычный 57" xfId="1221"/>
    <cellStyle name="Обычный 58" xfId="1222"/>
    <cellStyle name="Обычный 59" xfId="1223"/>
    <cellStyle name="Обычный 6" xfId="1224"/>
    <cellStyle name="Обычный 60" xfId="1225"/>
    <cellStyle name="Обычный 61" xfId="1226"/>
    <cellStyle name="Обычный 62" xfId="1227"/>
    <cellStyle name="Обычный 63" xfId="1228"/>
    <cellStyle name="Обычный 64" xfId="1229"/>
    <cellStyle name="Обычный 65" xfId="1230"/>
    <cellStyle name="Обычный 66" xfId="1231"/>
    <cellStyle name="Обычный 67" xfId="1232"/>
    <cellStyle name="Обычный 68" xfId="1233"/>
    <cellStyle name="Обычный 69" xfId="1234"/>
    <cellStyle name="Обычный 7" xfId="1235"/>
    <cellStyle name="Обычный 70" xfId="1236"/>
    <cellStyle name="Обычный 71" xfId="1237"/>
    <cellStyle name="Обычный 72" xfId="1238"/>
    <cellStyle name="Обычный 73" xfId="1239"/>
    <cellStyle name="Обычный 74" xfId="1240"/>
    <cellStyle name="Обычный 75" xfId="1241"/>
    <cellStyle name="Обычный 76" xfId="1242"/>
    <cellStyle name="Обычный 77" xfId="1243"/>
    <cellStyle name="Обычный 78" xfId="1244"/>
    <cellStyle name="Обычный 79" xfId="1245"/>
    <cellStyle name="Обычный 79 2" xfId="1246"/>
    <cellStyle name="Обычный 8" xfId="1247"/>
    <cellStyle name="Обычный 80" xfId="1248"/>
    <cellStyle name="Обычный 81" xfId="1249"/>
    <cellStyle name="Обычный 82" xfId="1250"/>
    <cellStyle name="Обычный 83" xfId="1251"/>
    <cellStyle name="Обычный 84" xfId="1252"/>
    <cellStyle name="Обычный 85" xfId="1253"/>
    <cellStyle name="Обычный 86" xfId="1254"/>
    <cellStyle name="Обычный 87" xfId="1255"/>
    <cellStyle name="Обычный 88" xfId="1256"/>
    <cellStyle name="Обычный 89" xfId="1257"/>
    <cellStyle name="Обычный 9" xfId="1258"/>
    <cellStyle name="Обычный 90" xfId="1259"/>
    <cellStyle name="Обычный 91" xfId="1260"/>
    <cellStyle name="Обычный 92" xfId="1261"/>
    <cellStyle name="Обычный 93" xfId="1262"/>
    <cellStyle name="Обычный 94" xfId="1263"/>
    <cellStyle name="Обычный 95" xfId="1264"/>
    <cellStyle name="Обычный 96" xfId="1265"/>
    <cellStyle name="Обычный 97" xfId="1266"/>
    <cellStyle name="Обычный 98" xfId="1267"/>
    <cellStyle name="Обычный 99" xfId="1268"/>
    <cellStyle name="Параметр" xfId="1269"/>
    <cellStyle name="ПеременныеСметы" xfId="1270"/>
    <cellStyle name="Плохой 2" xfId="1271"/>
    <cellStyle name="Пояснение 2" xfId="1272"/>
    <cellStyle name="Примечание 2" xfId="1273"/>
    <cellStyle name="Процентный" xfId="1" builtinId="5"/>
    <cellStyle name="РесСмета" xfId="1274"/>
    <cellStyle name="СводВедРес" xfId="1275"/>
    <cellStyle name="СводкаСтоимРаб" xfId="1276"/>
    <cellStyle name="СводРасч" xfId="1277"/>
    <cellStyle name="Связанная ячейка 2" xfId="1278"/>
    <cellStyle name="Стиль 1" xfId="1279"/>
    <cellStyle name="Текст предупреждения 2" xfId="1280"/>
    <cellStyle name="Титул" xfId="1281"/>
    <cellStyle name="Тысячи [0]_График (2)" xfId="1282"/>
    <cellStyle name="Тысячи_График (2)" xfId="1283"/>
    <cellStyle name="Финансовый 2" xfId="1284"/>
    <cellStyle name="Финансовый 2 2" xfId="1285"/>
    <cellStyle name="Финансовый 2 2 2" xfId="1286"/>
    <cellStyle name="Финансовый 2 3" xfId="1287"/>
    <cellStyle name="Финансовый 3" xfId="1288"/>
    <cellStyle name="Финансовый 3 2" xfId="1289"/>
    <cellStyle name="Финансовый 3 3" xfId="1290"/>
    <cellStyle name="Финансовый 4" xfId="1291"/>
    <cellStyle name="Финансовый 4 2" xfId="1292"/>
    <cellStyle name="Финансовый 5" xfId="1293"/>
    <cellStyle name="Финансовый 6" xfId="1294"/>
    <cellStyle name="Финансовый 6 10" xfId="1295"/>
    <cellStyle name="Финансовый 6 10 2" xfId="1296"/>
    <cellStyle name="Финансовый 6 11" xfId="1297"/>
    <cellStyle name="Финансовый 6 12" xfId="1298"/>
    <cellStyle name="Финансовый 6 2" xfId="1299"/>
    <cellStyle name="Финансовый 6 2 10" xfId="1300"/>
    <cellStyle name="Финансовый 6 2 2" xfId="1301"/>
    <cellStyle name="Финансовый 6 2 2 2" xfId="1302"/>
    <cellStyle name="Финансовый 6 2 2 2 2" xfId="1303"/>
    <cellStyle name="Финансовый 6 2 2 2 2 2" xfId="1304"/>
    <cellStyle name="Финансовый 6 2 2 2 2 2 2" xfId="1305"/>
    <cellStyle name="Финансовый 6 2 2 2 2 2 2 2" xfId="1306"/>
    <cellStyle name="Финансовый 6 2 2 2 2 2 2 2 2" xfId="1307"/>
    <cellStyle name="Финансовый 6 2 2 2 2 2 2 2 2 2" xfId="1308"/>
    <cellStyle name="Финансовый 6 2 2 2 2 2 2 2 2 2 2" xfId="1309"/>
    <cellStyle name="Финансовый 6 2 2 2 2 2 2 2 2 3" xfId="1310"/>
    <cellStyle name="Финансовый 6 2 2 2 2 2 2 2 3" xfId="1311"/>
    <cellStyle name="Финансовый 6 2 2 2 2 2 2 2 3 2" xfId="1312"/>
    <cellStyle name="Финансовый 6 2 2 2 2 2 2 2 4" xfId="1313"/>
    <cellStyle name="Финансовый 6 2 2 2 2 2 2 3" xfId="1314"/>
    <cellStyle name="Финансовый 6 2 2 2 2 2 2 3 2" xfId="1315"/>
    <cellStyle name="Финансовый 6 2 2 2 2 2 2 3 2 2" xfId="1316"/>
    <cellStyle name="Финансовый 6 2 2 2 2 2 2 3 3" xfId="1317"/>
    <cellStyle name="Финансовый 6 2 2 2 2 2 2 4" xfId="1318"/>
    <cellStyle name="Финансовый 6 2 2 2 2 2 2 4 2" xfId="1319"/>
    <cellStyle name="Финансовый 6 2 2 2 2 2 2 5" xfId="1320"/>
    <cellStyle name="Финансовый 6 2 2 2 2 2 3" xfId="1321"/>
    <cellStyle name="Финансовый 6 2 2 2 2 2 3 2" xfId="1322"/>
    <cellStyle name="Финансовый 6 2 2 2 2 2 3 2 2" xfId="1323"/>
    <cellStyle name="Финансовый 6 2 2 2 2 2 3 2 2 2" xfId="1324"/>
    <cellStyle name="Финансовый 6 2 2 2 2 2 3 2 3" xfId="1325"/>
    <cellStyle name="Финансовый 6 2 2 2 2 2 3 3" xfId="1326"/>
    <cellStyle name="Финансовый 6 2 2 2 2 2 3 3 2" xfId="1327"/>
    <cellStyle name="Финансовый 6 2 2 2 2 2 3 4" xfId="1328"/>
    <cellStyle name="Финансовый 6 2 2 2 2 2 4" xfId="1329"/>
    <cellStyle name="Финансовый 6 2 2 2 2 2 4 2" xfId="1330"/>
    <cellStyle name="Финансовый 6 2 2 2 2 2 4 2 2" xfId="1331"/>
    <cellStyle name="Финансовый 6 2 2 2 2 2 4 3" xfId="1332"/>
    <cellStyle name="Финансовый 6 2 2 2 2 2 5" xfId="1333"/>
    <cellStyle name="Финансовый 6 2 2 2 2 2 5 2" xfId="1334"/>
    <cellStyle name="Финансовый 6 2 2 2 2 2 6" xfId="1335"/>
    <cellStyle name="Финансовый 6 2 2 2 2 3" xfId="1336"/>
    <cellStyle name="Финансовый 6 2 2 2 2 3 2" xfId="1337"/>
    <cellStyle name="Финансовый 6 2 2 2 2 3 2 2" xfId="1338"/>
    <cellStyle name="Финансовый 6 2 2 2 2 3 2 2 2" xfId="1339"/>
    <cellStyle name="Финансовый 6 2 2 2 2 3 2 2 2 2" xfId="1340"/>
    <cellStyle name="Финансовый 6 2 2 2 2 3 2 2 3" xfId="1341"/>
    <cellStyle name="Финансовый 6 2 2 2 2 3 2 3" xfId="1342"/>
    <cellStyle name="Финансовый 6 2 2 2 2 3 2 3 2" xfId="1343"/>
    <cellStyle name="Финансовый 6 2 2 2 2 3 2 4" xfId="1344"/>
    <cellStyle name="Финансовый 6 2 2 2 2 3 3" xfId="1345"/>
    <cellStyle name="Финансовый 6 2 2 2 2 3 3 2" xfId="1346"/>
    <cellStyle name="Финансовый 6 2 2 2 2 3 3 2 2" xfId="1347"/>
    <cellStyle name="Финансовый 6 2 2 2 2 3 3 3" xfId="1348"/>
    <cellStyle name="Финансовый 6 2 2 2 2 3 4" xfId="1349"/>
    <cellStyle name="Финансовый 6 2 2 2 2 3 4 2" xfId="1350"/>
    <cellStyle name="Финансовый 6 2 2 2 2 3 5" xfId="1351"/>
    <cellStyle name="Финансовый 6 2 2 2 2 4" xfId="1352"/>
    <cellStyle name="Финансовый 6 2 2 2 2 4 2" xfId="1353"/>
    <cellStyle name="Финансовый 6 2 2 2 2 4 2 2" xfId="1354"/>
    <cellStyle name="Финансовый 6 2 2 2 2 4 2 2 2" xfId="1355"/>
    <cellStyle name="Финансовый 6 2 2 2 2 4 2 3" xfId="1356"/>
    <cellStyle name="Финансовый 6 2 2 2 2 4 3" xfId="1357"/>
    <cellStyle name="Финансовый 6 2 2 2 2 4 3 2" xfId="1358"/>
    <cellStyle name="Финансовый 6 2 2 2 2 4 4" xfId="1359"/>
    <cellStyle name="Финансовый 6 2 2 2 2 5" xfId="1360"/>
    <cellStyle name="Финансовый 6 2 2 2 2 5 2" xfId="1361"/>
    <cellStyle name="Финансовый 6 2 2 2 2 5 2 2" xfId="1362"/>
    <cellStyle name="Финансовый 6 2 2 2 2 5 3" xfId="1363"/>
    <cellStyle name="Финансовый 6 2 2 2 2 6" xfId="1364"/>
    <cellStyle name="Финансовый 6 2 2 2 2 6 2" xfId="1365"/>
    <cellStyle name="Финансовый 6 2 2 2 2 7" xfId="1366"/>
    <cellStyle name="Финансовый 6 2 2 2 3" xfId="1367"/>
    <cellStyle name="Финансовый 6 2 2 2 3 2" xfId="1368"/>
    <cellStyle name="Финансовый 6 2 2 2 3 2 2" xfId="1369"/>
    <cellStyle name="Финансовый 6 2 2 2 3 2 2 2" xfId="1370"/>
    <cellStyle name="Финансовый 6 2 2 2 3 2 2 2 2" xfId="1371"/>
    <cellStyle name="Финансовый 6 2 2 2 3 2 2 2 2 2" xfId="1372"/>
    <cellStyle name="Финансовый 6 2 2 2 3 2 2 2 3" xfId="1373"/>
    <cellStyle name="Финансовый 6 2 2 2 3 2 2 3" xfId="1374"/>
    <cellStyle name="Финансовый 6 2 2 2 3 2 2 3 2" xfId="1375"/>
    <cellStyle name="Финансовый 6 2 2 2 3 2 2 4" xfId="1376"/>
    <cellStyle name="Финансовый 6 2 2 2 3 2 3" xfId="1377"/>
    <cellStyle name="Финансовый 6 2 2 2 3 2 3 2" xfId="1378"/>
    <cellStyle name="Финансовый 6 2 2 2 3 2 3 2 2" xfId="1379"/>
    <cellStyle name="Финансовый 6 2 2 2 3 2 3 3" xfId="1380"/>
    <cellStyle name="Финансовый 6 2 2 2 3 2 4" xfId="1381"/>
    <cellStyle name="Финансовый 6 2 2 2 3 2 4 2" xfId="1382"/>
    <cellStyle name="Финансовый 6 2 2 2 3 2 5" xfId="1383"/>
    <cellStyle name="Финансовый 6 2 2 2 3 3" xfId="1384"/>
    <cellStyle name="Финансовый 6 2 2 2 3 3 2" xfId="1385"/>
    <cellStyle name="Финансовый 6 2 2 2 3 3 2 2" xfId="1386"/>
    <cellStyle name="Финансовый 6 2 2 2 3 3 2 2 2" xfId="1387"/>
    <cellStyle name="Финансовый 6 2 2 2 3 3 2 3" xfId="1388"/>
    <cellStyle name="Финансовый 6 2 2 2 3 3 3" xfId="1389"/>
    <cellStyle name="Финансовый 6 2 2 2 3 3 3 2" xfId="1390"/>
    <cellStyle name="Финансовый 6 2 2 2 3 3 4" xfId="1391"/>
    <cellStyle name="Финансовый 6 2 2 2 3 4" xfId="1392"/>
    <cellStyle name="Финансовый 6 2 2 2 3 4 2" xfId="1393"/>
    <cellStyle name="Финансовый 6 2 2 2 3 4 2 2" xfId="1394"/>
    <cellStyle name="Финансовый 6 2 2 2 3 4 3" xfId="1395"/>
    <cellStyle name="Финансовый 6 2 2 2 3 5" xfId="1396"/>
    <cellStyle name="Финансовый 6 2 2 2 3 5 2" xfId="1397"/>
    <cellStyle name="Финансовый 6 2 2 2 3 6" xfId="1398"/>
    <cellStyle name="Финансовый 6 2 2 2 4" xfId="1399"/>
    <cellStyle name="Финансовый 6 2 2 2 4 2" xfId="1400"/>
    <cellStyle name="Финансовый 6 2 2 2 4 2 2" xfId="1401"/>
    <cellStyle name="Финансовый 6 2 2 2 4 2 2 2" xfId="1402"/>
    <cellStyle name="Финансовый 6 2 2 2 4 2 2 2 2" xfId="1403"/>
    <cellStyle name="Финансовый 6 2 2 2 4 2 2 3" xfId="1404"/>
    <cellStyle name="Финансовый 6 2 2 2 4 2 3" xfId="1405"/>
    <cellStyle name="Финансовый 6 2 2 2 4 2 3 2" xfId="1406"/>
    <cellStyle name="Финансовый 6 2 2 2 4 2 4" xfId="1407"/>
    <cellStyle name="Финансовый 6 2 2 2 4 3" xfId="1408"/>
    <cellStyle name="Финансовый 6 2 2 2 4 3 2" xfId="1409"/>
    <cellStyle name="Финансовый 6 2 2 2 4 3 2 2" xfId="1410"/>
    <cellStyle name="Финансовый 6 2 2 2 4 3 3" xfId="1411"/>
    <cellStyle name="Финансовый 6 2 2 2 4 4" xfId="1412"/>
    <cellStyle name="Финансовый 6 2 2 2 4 4 2" xfId="1413"/>
    <cellStyle name="Финансовый 6 2 2 2 4 5" xfId="1414"/>
    <cellStyle name="Финансовый 6 2 2 2 5" xfId="1415"/>
    <cellStyle name="Финансовый 6 2 2 2 5 2" xfId="1416"/>
    <cellStyle name="Финансовый 6 2 2 2 5 2 2" xfId="1417"/>
    <cellStyle name="Финансовый 6 2 2 2 5 2 2 2" xfId="1418"/>
    <cellStyle name="Финансовый 6 2 2 2 5 2 3" xfId="1419"/>
    <cellStyle name="Финансовый 6 2 2 2 5 3" xfId="1420"/>
    <cellStyle name="Финансовый 6 2 2 2 5 3 2" xfId="1421"/>
    <cellStyle name="Финансовый 6 2 2 2 5 4" xfId="1422"/>
    <cellStyle name="Финансовый 6 2 2 2 6" xfId="1423"/>
    <cellStyle name="Финансовый 6 2 2 2 6 2" xfId="1424"/>
    <cellStyle name="Финансовый 6 2 2 2 6 2 2" xfId="1425"/>
    <cellStyle name="Финансовый 6 2 2 2 6 3" xfId="1426"/>
    <cellStyle name="Финансовый 6 2 2 2 7" xfId="1427"/>
    <cellStyle name="Финансовый 6 2 2 2 7 2" xfId="1428"/>
    <cellStyle name="Финансовый 6 2 2 2 8" xfId="1429"/>
    <cellStyle name="Финансовый 6 2 2 3" xfId="1430"/>
    <cellStyle name="Финансовый 6 2 2 3 2" xfId="1431"/>
    <cellStyle name="Финансовый 6 2 2 3 2 2" xfId="1432"/>
    <cellStyle name="Финансовый 6 2 2 3 2 2 2" xfId="1433"/>
    <cellStyle name="Финансовый 6 2 2 3 2 2 2 2" xfId="1434"/>
    <cellStyle name="Финансовый 6 2 2 3 2 2 2 2 2" xfId="1435"/>
    <cellStyle name="Финансовый 6 2 2 3 2 2 2 2 2 2" xfId="1436"/>
    <cellStyle name="Финансовый 6 2 2 3 2 2 2 2 3" xfId="1437"/>
    <cellStyle name="Финансовый 6 2 2 3 2 2 2 3" xfId="1438"/>
    <cellStyle name="Финансовый 6 2 2 3 2 2 2 3 2" xfId="1439"/>
    <cellStyle name="Финансовый 6 2 2 3 2 2 2 4" xfId="1440"/>
    <cellStyle name="Финансовый 6 2 2 3 2 2 3" xfId="1441"/>
    <cellStyle name="Финансовый 6 2 2 3 2 2 3 2" xfId="1442"/>
    <cellStyle name="Финансовый 6 2 2 3 2 2 3 2 2" xfId="1443"/>
    <cellStyle name="Финансовый 6 2 2 3 2 2 3 3" xfId="1444"/>
    <cellStyle name="Финансовый 6 2 2 3 2 2 4" xfId="1445"/>
    <cellStyle name="Финансовый 6 2 2 3 2 2 4 2" xfId="1446"/>
    <cellStyle name="Финансовый 6 2 2 3 2 2 5" xfId="1447"/>
    <cellStyle name="Финансовый 6 2 2 3 2 3" xfId="1448"/>
    <cellStyle name="Финансовый 6 2 2 3 2 3 2" xfId="1449"/>
    <cellStyle name="Финансовый 6 2 2 3 2 3 2 2" xfId="1450"/>
    <cellStyle name="Финансовый 6 2 2 3 2 3 2 2 2" xfId="1451"/>
    <cellStyle name="Финансовый 6 2 2 3 2 3 2 3" xfId="1452"/>
    <cellStyle name="Финансовый 6 2 2 3 2 3 3" xfId="1453"/>
    <cellStyle name="Финансовый 6 2 2 3 2 3 3 2" xfId="1454"/>
    <cellStyle name="Финансовый 6 2 2 3 2 3 4" xfId="1455"/>
    <cellStyle name="Финансовый 6 2 2 3 2 4" xfId="1456"/>
    <cellStyle name="Финансовый 6 2 2 3 2 4 2" xfId="1457"/>
    <cellStyle name="Финансовый 6 2 2 3 2 4 2 2" xfId="1458"/>
    <cellStyle name="Финансовый 6 2 2 3 2 4 3" xfId="1459"/>
    <cellStyle name="Финансовый 6 2 2 3 2 5" xfId="1460"/>
    <cellStyle name="Финансовый 6 2 2 3 2 5 2" xfId="1461"/>
    <cellStyle name="Финансовый 6 2 2 3 2 6" xfId="1462"/>
    <cellStyle name="Финансовый 6 2 2 3 3" xfId="1463"/>
    <cellStyle name="Финансовый 6 2 2 3 3 2" xfId="1464"/>
    <cellStyle name="Финансовый 6 2 2 3 3 2 2" xfId="1465"/>
    <cellStyle name="Финансовый 6 2 2 3 3 2 2 2" xfId="1466"/>
    <cellStyle name="Финансовый 6 2 2 3 3 2 2 2 2" xfId="1467"/>
    <cellStyle name="Финансовый 6 2 2 3 3 2 2 3" xfId="1468"/>
    <cellStyle name="Финансовый 6 2 2 3 3 2 3" xfId="1469"/>
    <cellStyle name="Финансовый 6 2 2 3 3 2 3 2" xfId="1470"/>
    <cellStyle name="Финансовый 6 2 2 3 3 2 4" xfId="1471"/>
    <cellStyle name="Финансовый 6 2 2 3 3 3" xfId="1472"/>
    <cellStyle name="Финансовый 6 2 2 3 3 3 2" xfId="1473"/>
    <cellStyle name="Финансовый 6 2 2 3 3 3 2 2" xfId="1474"/>
    <cellStyle name="Финансовый 6 2 2 3 3 3 3" xfId="1475"/>
    <cellStyle name="Финансовый 6 2 2 3 3 4" xfId="1476"/>
    <cellStyle name="Финансовый 6 2 2 3 3 4 2" xfId="1477"/>
    <cellStyle name="Финансовый 6 2 2 3 3 5" xfId="1478"/>
    <cellStyle name="Финансовый 6 2 2 3 4" xfId="1479"/>
    <cellStyle name="Финансовый 6 2 2 3 4 2" xfId="1480"/>
    <cellStyle name="Финансовый 6 2 2 3 4 2 2" xfId="1481"/>
    <cellStyle name="Финансовый 6 2 2 3 4 2 2 2" xfId="1482"/>
    <cellStyle name="Финансовый 6 2 2 3 4 2 3" xfId="1483"/>
    <cellStyle name="Финансовый 6 2 2 3 4 3" xfId="1484"/>
    <cellStyle name="Финансовый 6 2 2 3 4 3 2" xfId="1485"/>
    <cellStyle name="Финансовый 6 2 2 3 4 4" xfId="1486"/>
    <cellStyle name="Финансовый 6 2 2 3 5" xfId="1487"/>
    <cellStyle name="Финансовый 6 2 2 3 5 2" xfId="1488"/>
    <cellStyle name="Финансовый 6 2 2 3 5 2 2" xfId="1489"/>
    <cellStyle name="Финансовый 6 2 2 3 5 3" xfId="1490"/>
    <cellStyle name="Финансовый 6 2 2 3 6" xfId="1491"/>
    <cellStyle name="Финансовый 6 2 2 3 6 2" xfId="1492"/>
    <cellStyle name="Финансовый 6 2 2 3 7" xfId="1493"/>
    <cellStyle name="Финансовый 6 2 2 4" xfId="1494"/>
    <cellStyle name="Финансовый 6 2 2 4 2" xfId="1495"/>
    <cellStyle name="Финансовый 6 2 2 4 2 2" xfId="1496"/>
    <cellStyle name="Финансовый 6 2 2 4 2 2 2" xfId="1497"/>
    <cellStyle name="Финансовый 6 2 2 4 2 2 2 2" xfId="1498"/>
    <cellStyle name="Финансовый 6 2 2 4 2 2 2 2 2" xfId="1499"/>
    <cellStyle name="Финансовый 6 2 2 4 2 2 2 3" xfId="1500"/>
    <cellStyle name="Финансовый 6 2 2 4 2 2 3" xfId="1501"/>
    <cellStyle name="Финансовый 6 2 2 4 2 2 3 2" xfId="1502"/>
    <cellStyle name="Финансовый 6 2 2 4 2 2 4" xfId="1503"/>
    <cellStyle name="Финансовый 6 2 2 4 2 3" xfId="1504"/>
    <cellStyle name="Финансовый 6 2 2 4 2 3 2" xfId="1505"/>
    <cellStyle name="Финансовый 6 2 2 4 2 3 2 2" xfId="1506"/>
    <cellStyle name="Финансовый 6 2 2 4 2 3 3" xfId="1507"/>
    <cellStyle name="Финансовый 6 2 2 4 2 4" xfId="1508"/>
    <cellStyle name="Финансовый 6 2 2 4 2 4 2" xfId="1509"/>
    <cellStyle name="Финансовый 6 2 2 4 2 5" xfId="1510"/>
    <cellStyle name="Финансовый 6 2 2 4 3" xfId="1511"/>
    <cellStyle name="Финансовый 6 2 2 4 3 2" xfId="1512"/>
    <cellStyle name="Финансовый 6 2 2 4 3 2 2" xfId="1513"/>
    <cellStyle name="Финансовый 6 2 2 4 3 2 2 2" xfId="1514"/>
    <cellStyle name="Финансовый 6 2 2 4 3 2 3" xfId="1515"/>
    <cellStyle name="Финансовый 6 2 2 4 3 3" xfId="1516"/>
    <cellStyle name="Финансовый 6 2 2 4 3 3 2" xfId="1517"/>
    <cellStyle name="Финансовый 6 2 2 4 3 4" xfId="1518"/>
    <cellStyle name="Финансовый 6 2 2 4 4" xfId="1519"/>
    <cellStyle name="Финансовый 6 2 2 4 4 2" xfId="1520"/>
    <cellStyle name="Финансовый 6 2 2 4 4 2 2" xfId="1521"/>
    <cellStyle name="Финансовый 6 2 2 4 4 3" xfId="1522"/>
    <cellStyle name="Финансовый 6 2 2 4 5" xfId="1523"/>
    <cellStyle name="Финансовый 6 2 2 4 5 2" xfId="1524"/>
    <cellStyle name="Финансовый 6 2 2 4 6" xfId="1525"/>
    <cellStyle name="Финансовый 6 2 2 5" xfId="1526"/>
    <cellStyle name="Финансовый 6 2 2 5 2" xfId="1527"/>
    <cellStyle name="Финансовый 6 2 2 5 2 2" xfId="1528"/>
    <cellStyle name="Финансовый 6 2 2 5 2 2 2" xfId="1529"/>
    <cellStyle name="Финансовый 6 2 2 5 2 2 2 2" xfId="1530"/>
    <cellStyle name="Финансовый 6 2 2 5 2 2 3" xfId="1531"/>
    <cellStyle name="Финансовый 6 2 2 5 2 3" xfId="1532"/>
    <cellStyle name="Финансовый 6 2 2 5 2 3 2" xfId="1533"/>
    <cellStyle name="Финансовый 6 2 2 5 2 4" xfId="1534"/>
    <cellStyle name="Финансовый 6 2 2 5 3" xfId="1535"/>
    <cellStyle name="Финансовый 6 2 2 5 3 2" xfId="1536"/>
    <cellStyle name="Финансовый 6 2 2 5 3 2 2" xfId="1537"/>
    <cellStyle name="Финансовый 6 2 2 5 3 3" xfId="1538"/>
    <cellStyle name="Финансовый 6 2 2 5 4" xfId="1539"/>
    <cellStyle name="Финансовый 6 2 2 5 4 2" xfId="1540"/>
    <cellStyle name="Финансовый 6 2 2 5 5" xfId="1541"/>
    <cellStyle name="Финансовый 6 2 2 6" xfId="1542"/>
    <cellStyle name="Финансовый 6 2 2 6 2" xfId="1543"/>
    <cellStyle name="Финансовый 6 2 2 6 2 2" xfId="1544"/>
    <cellStyle name="Финансовый 6 2 2 6 2 2 2" xfId="1545"/>
    <cellStyle name="Финансовый 6 2 2 6 2 3" xfId="1546"/>
    <cellStyle name="Финансовый 6 2 2 6 3" xfId="1547"/>
    <cellStyle name="Финансовый 6 2 2 6 3 2" xfId="1548"/>
    <cellStyle name="Финансовый 6 2 2 6 4" xfId="1549"/>
    <cellStyle name="Финансовый 6 2 2 7" xfId="1550"/>
    <cellStyle name="Финансовый 6 2 2 7 2" xfId="1551"/>
    <cellStyle name="Финансовый 6 2 2 7 2 2" xfId="1552"/>
    <cellStyle name="Финансовый 6 2 2 7 3" xfId="1553"/>
    <cellStyle name="Финансовый 6 2 2 8" xfId="1554"/>
    <cellStyle name="Финансовый 6 2 2 8 2" xfId="1555"/>
    <cellStyle name="Финансовый 6 2 2 9" xfId="1556"/>
    <cellStyle name="Финансовый 6 2 3" xfId="1557"/>
    <cellStyle name="Финансовый 6 2 3 2" xfId="1558"/>
    <cellStyle name="Финансовый 6 2 3 2 2" xfId="1559"/>
    <cellStyle name="Финансовый 6 2 3 2 2 2" xfId="1560"/>
    <cellStyle name="Финансовый 6 2 3 2 2 2 2" xfId="1561"/>
    <cellStyle name="Финансовый 6 2 3 2 2 2 2 2" xfId="1562"/>
    <cellStyle name="Финансовый 6 2 3 2 2 2 2 2 2" xfId="1563"/>
    <cellStyle name="Финансовый 6 2 3 2 2 2 2 2 2 2" xfId="1564"/>
    <cellStyle name="Финансовый 6 2 3 2 2 2 2 2 3" xfId="1565"/>
    <cellStyle name="Финансовый 6 2 3 2 2 2 2 3" xfId="1566"/>
    <cellStyle name="Финансовый 6 2 3 2 2 2 2 3 2" xfId="1567"/>
    <cellStyle name="Финансовый 6 2 3 2 2 2 2 4" xfId="1568"/>
    <cellStyle name="Финансовый 6 2 3 2 2 2 3" xfId="1569"/>
    <cellStyle name="Финансовый 6 2 3 2 2 2 3 2" xfId="1570"/>
    <cellStyle name="Финансовый 6 2 3 2 2 2 3 2 2" xfId="1571"/>
    <cellStyle name="Финансовый 6 2 3 2 2 2 3 3" xfId="1572"/>
    <cellStyle name="Финансовый 6 2 3 2 2 2 4" xfId="1573"/>
    <cellStyle name="Финансовый 6 2 3 2 2 2 4 2" xfId="1574"/>
    <cellStyle name="Финансовый 6 2 3 2 2 2 5" xfId="1575"/>
    <cellStyle name="Финансовый 6 2 3 2 2 3" xfId="1576"/>
    <cellStyle name="Финансовый 6 2 3 2 2 3 2" xfId="1577"/>
    <cellStyle name="Финансовый 6 2 3 2 2 3 2 2" xfId="1578"/>
    <cellStyle name="Финансовый 6 2 3 2 2 3 2 2 2" xfId="1579"/>
    <cellStyle name="Финансовый 6 2 3 2 2 3 2 3" xfId="1580"/>
    <cellStyle name="Финансовый 6 2 3 2 2 3 3" xfId="1581"/>
    <cellStyle name="Финансовый 6 2 3 2 2 3 3 2" xfId="1582"/>
    <cellStyle name="Финансовый 6 2 3 2 2 3 4" xfId="1583"/>
    <cellStyle name="Финансовый 6 2 3 2 2 4" xfId="1584"/>
    <cellStyle name="Финансовый 6 2 3 2 2 4 2" xfId="1585"/>
    <cellStyle name="Финансовый 6 2 3 2 2 4 2 2" xfId="1586"/>
    <cellStyle name="Финансовый 6 2 3 2 2 4 3" xfId="1587"/>
    <cellStyle name="Финансовый 6 2 3 2 2 5" xfId="1588"/>
    <cellStyle name="Финансовый 6 2 3 2 2 5 2" xfId="1589"/>
    <cellStyle name="Финансовый 6 2 3 2 2 6" xfId="1590"/>
    <cellStyle name="Финансовый 6 2 3 2 3" xfId="1591"/>
    <cellStyle name="Финансовый 6 2 3 2 3 2" xfId="1592"/>
    <cellStyle name="Финансовый 6 2 3 2 3 2 2" xfId="1593"/>
    <cellStyle name="Финансовый 6 2 3 2 3 2 2 2" xfId="1594"/>
    <cellStyle name="Финансовый 6 2 3 2 3 2 2 2 2" xfId="1595"/>
    <cellStyle name="Финансовый 6 2 3 2 3 2 2 3" xfId="1596"/>
    <cellStyle name="Финансовый 6 2 3 2 3 2 3" xfId="1597"/>
    <cellStyle name="Финансовый 6 2 3 2 3 2 3 2" xfId="1598"/>
    <cellStyle name="Финансовый 6 2 3 2 3 2 4" xfId="1599"/>
    <cellStyle name="Финансовый 6 2 3 2 3 3" xfId="1600"/>
    <cellStyle name="Финансовый 6 2 3 2 3 3 2" xfId="1601"/>
    <cellStyle name="Финансовый 6 2 3 2 3 3 2 2" xfId="1602"/>
    <cellStyle name="Финансовый 6 2 3 2 3 3 3" xfId="1603"/>
    <cellStyle name="Финансовый 6 2 3 2 3 4" xfId="1604"/>
    <cellStyle name="Финансовый 6 2 3 2 3 4 2" xfId="1605"/>
    <cellStyle name="Финансовый 6 2 3 2 3 5" xfId="1606"/>
    <cellStyle name="Финансовый 6 2 3 2 4" xfId="1607"/>
    <cellStyle name="Финансовый 6 2 3 2 4 2" xfId="1608"/>
    <cellStyle name="Финансовый 6 2 3 2 4 2 2" xfId="1609"/>
    <cellStyle name="Финансовый 6 2 3 2 4 2 2 2" xfId="1610"/>
    <cellStyle name="Финансовый 6 2 3 2 4 2 3" xfId="1611"/>
    <cellStyle name="Финансовый 6 2 3 2 4 3" xfId="1612"/>
    <cellStyle name="Финансовый 6 2 3 2 4 3 2" xfId="1613"/>
    <cellStyle name="Финансовый 6 2 3 2 4 4" xfId="1614"/>
    <cellStyle name="Финансовый 6 2 3 2 5" xfId="1615"/>
    <cellStyle name="Финансовый 6 2 3 2 5 2" xfId="1616"/>
    <cellStyle name="Финансовый 6 2 3 2 5 2 2" xfId="1617"/>
    <cellStyle name="Финансовый 6 2 3 2 5 3" xfId="1618"/>
    <cellStyle name="Финансовый 6 2 3 2 6" xfId="1619"/>
    <cellStyle name="Финансовый 6 2 3 2 6 2" xfId="1620"/>
    <cellStyle name="Финансовый 6 2 3 2 7" xfId="1621"/>
    <cellStyle name="Финансовый 6 2 3 3" xfId="1622"/>
    <cellStyle name="Финансовый 6 2 3 3 2" xfId="1623"/>
    <cellStyle name="Финансовый 6 2 3 3 2 2" xfId="1624"/>
    <cellStyle name="Финансовый 6 2 3 3 2 2 2" xfId="1625"/>
    <cellStyle name="Финансовый 6 2 3 3 2 2 2 2" xfId="1626"/>
    <cellStyle name="Финансовый 6 2 3 3 2 2 2 2 2" xfId="1627"/>
    <cellStyle name="Финансовый 6 2 3 3 2 2 2 3" xfId="1628"/>
    <cellStyle name="Финансовый 6 2 3 3 2 2 3" xfId="1629"/>
    <cellStyle name="Финансовый 6 2 3 3 2 2 3 2" xfId="1630"/>
    <cellStyle name="Финансовый 6 2 3 3 2 2 4" xfId="1631"/>
    <cellStyle name="Финансовый 6 2 3 3 2 3" xfId="1632"/>
    <cellStyle name="Финансовый 6 2 3 3 2 3 2" xfId="1633"/>
    <cellStyle name="Финансовый 6 2 3 3 2 3 2 2" xfId="1634"/>
    <cellStyle name="Финансовый 6 2 3 3 2 3 3" xfId="1635"/>
    <cellStyle name="Финансовый 6 2 3 3 2 4" xfId="1636"/>
    <cellStyle name="Финансовый 6 2 3 3 2 4 2" xfId="1637"/>
    <cellStyle name="Финансовый 6 2 3 3 2 5" xfId="1638"/>
    <cellStyle name="Финансовый 6 2 3 3 3" xfId="1639"/>
    <cellStyle name="Финансовый 6 2 3 3 3 2" xfId="1640"/>
    <cellStyle name="Финансовый 6 2 3 3 3 2 2" xfId="1641"/>
    <cellStyle name="Финансовый 6 2 3 3 3 2 2 2" xfId="1642"/>
    <cellStyle name="Финансовый 6 2 3 3 3 2 3" xfId="1643"/>
    <cellStyle name="Финансовый 6 2 3 3 3 3" xfId="1644"/>
    <cellStyle name="Финансовый 6 2 3 3 3 3 2" xfId="1645"/>
    <cellStyle name="Финансовый 6 2 3 3 3 4" xfId="1646"/>
    <cellStyle name="Финансовый 6 2 3 3 4" xfId="1647"/>
    <cellStyle name="Финансовый 6 2 3 3 4 2" xfId="1648"/>
    <cellStyle name="Финансовый 6 2 3 3 4 2 2" xfId="1649"/>
    <cellStyle name="Финансовый 6 2 3 3 4 3" xfId="1650"/>
    <cellStyle name="Финансовый 6 2 3 3 5" xfId="1651"/>
    <cellStyle name="Финансовый 6 2 3 3 5 2" xfId="1652"/>
    <cellStyle name="Финансовый 6 2 3 3 6" xfId="1653"/>
    <cellStyle name="Финансовый 6 2 3 4" xfId="1654"/>
    <cellStyle name="Финансовый 6 2 3 4 2" xfId="1655"/>
    <cellStyle name="Финансовый 6 2 3 4 2 2" xfId="1656"/>
    <cellStyle name="Финансовый 6 2 3 4 2 2 2" xfId="1657"/>
    <cellStyle name="Финансовый 6 2 3 4 2 2 2 2" xfId="1658"/>
    <cellStyle name="Финансовый 6 2 3 4 2 2 3" xfId="1659"/>
    <cellStyle name="Финансовый 6 2 3 4 2 3" xfId="1660"/>
    <cellStyle name="Финансовый 6 2 3 4 2 3 2" xfId="1661"/>
    <cellStyle name="Финансовый 6 2 3 4 2 4" xfId="1662"/>
    <cellStyle name="Финансовый 6 2 3 4 3" xfId="1663"/>
    <cellStyle name="Финансовый 6 2 3 4 3 2" xfId="1664"/>
    <cellStyle name="Финансовый 6 2 3 4 3 2 2" xfId="1665"/>
    <cellStyle name="Финансовый 6 2 3 4 3 3" xfId="1666"/>
    <cellStyle name="Финансовый 6 2 3 4 4" xfId="1667"/>
    <cellStyle name="Финансовый 6 2 3 4 4 2" xfId="1668"/>
    <cellStyle name="Финансовый 6 2 3 4 5" xfId="1669"/>
    <cellStyle name="Финансовый 6 2 3 5" xfId="1670"/>
    <cellStyle name="Финансовый 6 2 3 5 2" xfId="1671"/>
    <cellStyle name="Финансовый 6 2 3 5 2 2" xfId="1672"/>
    <cellStyle name="Финансовый 6 2 3 5 2 2 2" xfId="1673"/>
    <cellStyle name="Финансовый 6 2 3 5 2 3" xfId="1674"/>
    <cellStyle name="Финансовый 6 2 3 5 3" xfId="1675"/>
    <cellStyle name="Финансовый 6 2 3 5 3 2" xfId="1676"/>
    <cellStyle name="Финансовый 6 2 3 5 4" xfId="1677"/>
    <cellStyle name="Финансовый 6 2 3 6" xfId="1678"/>
    <cellStyle name="Финансовый 6 2 3 6 2" xfId="1679"/>
    <cellStyle name="Финансовый 6 2 3 6 2 2" xfId="1680"/>
    <cellStyle name="Финансовый 6 2 3 6 3" xfId="1681"/>
    <cellStyle name="Финансовый 6 2 3 7" xfId="1682"/>
    <cellStyle name="Финансовый 6 2 3 7 2" xfId="1683"/>
    <cellStyle name="Финансовый 6 2 3 8" xfId="1684"/>
    <cellStyle name="Финансовый 6 2 4" xfId="1685"/>
    <cellStyle name="Финансовый 6 2 4 2" xfId="1686"/>
    <cellStyle name="Финансовый 6 2 4 2 2" xfId="1687"/>
    <cellStyle name="Финансовый 6 2 4 2 2 2" xfId="1688"/>
    <cellStyle name="Финансовый 6 2 4 2 2 2 2" xfId="1689"/>
    <cellStyle name="Финансовый 6 2 4 2 2 2 2 2" xfId="1690"/>
    <cellStyle name="Финансовый 6 2 4 2 2 2 2 2 2" xfId="1691"/>
    <cellStyle name="Финансовый 6 2 4 2 2 2 2 3" xfId="1692"/>
    <cellStyle name="Финансовый 6 2 4 2 2 2 3" xfId="1693"/>
    <cellStyle name="Финансовый 6 2 4 2 2 2 3 2" xfId="1694"/>
    <cellStyle name="Финансовый 6 2 4 2 2 2 4" xfId="1695"/>
    <cellStyle name="Финансовый 6 2 4 2 2 3" xfId="1696"/>
    <cellStyle name="Финансовый 6 2 4 2 2 3 2" xfId="1697"/>
    <cellStyle name="Финансовый 6 2 4 2 2 3 2 2" xfId="1698"/>
    <cellStyle name="Финансовый 6 2 4 2 2 3 3" xfId="1699"/>
    <cellStyle name="Финансовый 6 2 4 2 2 4" xfId="1700"/>
    <cellStyle name="Финансовый 6 2 4 2 2 4 2" xfId="1701"/>
    <cellStyle name="Финансовый 6 2 4 2 2 5" xfId="1702"/>
    <cellStyle name="Финансовый 6 2 4 2 3" xfId="1703"/>
    <cellStyle name="Финансовый 6 2 4 2 3 2" xfId="1704"/>
    <cellStyle name="Финансовый 6 2 4 2 3 2 2" xfId="1705"/>
    <cellStyle name="Финансовый 6 2 4 2 3 2 2 2" xfId="1706"/>
    <cellStyle name="Финансовый 6 2 4 2 3 2 3" xfId="1707"/>
    <cellStyle name="Финансовый 6 2 4 2 3 3" xfId="1708"/>
    <cellStyle name="Финансовый 6 2 4 2 3 3 2" xfId="1709"/>
    <cellStyle name="Финансовый 6 2 4 2 3 4" xfId="1710"/>
    <cellStyle name="Финансовый 6 2 4 2 4" xfId="1711"/>
    <cellStyle name="Финансовый 6 2 4 2 4 2" xfId="1712"/>
    <cellStyle name="Финансовый 6 2 4 2 4 2 2" xfId="1713"/>
    <cellStyle name="Финансовый 6 2 4 2 4 3" xfId="1714"/>
    <cellStyle name="Финансовый 6 2 4 2 5" xfId="1715"/>
    <cellStyle name="Финансовый 6 2 4 2 5 2" xfId="1716"/>
    <cellStyle name="Финансовый 6 2 4 2 6" xfId="1717"/>
    <cellStyle name="Финансовый 6 2 4 3" xfId="1718"/>
    <cellStyle name="Финансовый 6 2 4 3 2" xfId="1719"/>
    <cellStyle name="Финансовый 6 2 4 3 2 2" xfId="1720"/>
    <cellStyle name="Финансовый 6 2 4 3 2 2 2" xfId="1721"/>
    <cellStyle name="Финансовый 6 2 4 3 2 2 2 2" xfId="1722"/>
    <cellStyle name="Финансовый 6 2 4 3 2 2 3" xfId="1723"/>
    <cellStyle name="Финансовый 6 2 4 3 2 3" xfId="1724"/>
    <cellStyle name="Финансовый 6 2 4 3 2 3 2" xfId="1725"/>
    <cellStyle name="Финансовый 6 2 4 3 2 4" xfId="1726"/>
    <cellStyle name="Финансовый 6 2 4 3 3" xfId="1727"/>
    <cellStyle name="Финансовый 6 2 4 3 3 2" xfId="1728"/>
    <cellStyle name="Финансовый 6 2 4 3 3 2 2" xfId="1729"/>
    <cellStyle name="Финансовый 6 2 4 3 3 3" xfId="1730"/>
    <cellStyle name="Финансовый 6 2 4 3 4" xfId="1731"/>
    <cellStyle name="Финансовый 6 2 4 3 4 2" xfId="1732"/>
    <cellStyle name="Финансовый 6 2 4 3 5" xfId="1733"/>
    <cellStyle name="Финансовый 6 2 4 4" xfId="1734"/>
    <cellStyle name="Финансовый 6 2 4 4 2" xfId="1735"/>
    <cellStyle name="Финансовый 6 2 4 4 2 2" xfId="1736"/>
    <cellStyle name="Финансовый 6 2 4 4 2 2 2" xfId="1737"/>
    <cellStyle name="Финансовый 6 2 4 4 2 3" xfId="1738"/>
    <cellStyle name="Финансовый 6 2 4 4 3" xfId="1739"/>
    <cellStyle name="Финансовый 6 2 4 4 3 2" xfId="1740"/>
    <cellStyle name="Финансовый 6 2 4 4 4" xfId="1741"/>
    <cellStyle name="Финансовый 6 2 4 5" xfId="1742"/>
    <cellStyle name="Финансовый 6 2 4 5 2" xfId="1743"/>
    <cellStyle name="Финансовый 6 2 4 5 2 2" xfId="1744"/>
    <cellStyle name="Финансовый 6 2 4 5 3" xfId="1745"/>
    <cellStyle name="Финансовый 6 2 4 6" xfId="1746"/>
    <cellStyle name="Финансовый 6 2 4 6 2" xfId="1747"/>
    <cellStyle name="Финансовый 6 2 4 7" xfId="1748"/>
    <cellStyle name="Финансовый 6 2 5" xfId="1749"/>
    <cellStyle name="Финансовый 6 2 5 2" xfId="1750"/>
    <cellStyle name="Финансовый 6 2 5 2 2" xfId="1751"/>
    <cellStyle name="Финансовый 6 2 5 2 2 2" xfId="1752"/>
    <cellStyle name="Финансовый 6 2 5 2 2 2 2" xfId="1753"/>
    <cellStyle name="Финансовый 6 2 5 2 2 2 2 2" xfId="1754"/>
    <cellStyle name="Финансовый 6 2 5 2 2 2 3" xfId="1755"/>
    <cellStyle name="Финансовый 6 2 5 2 2 3" xfId="1756"/>
    <cellStyle name="Финансовый 6 2 5 2 2 3 2" xfId="1757"/>
    <cellStyle name="Финансовый 6 2 5 2 2 4" xfId="1758"/>
    <cellStyle name="Финансовый 6 2 5 2 3" xfId="1759"/>
    <cellStyle name="Финансовый 6 2 5 2 3 2" xfId="1760"/>
    <cellStyle name="Финансовый 6 2 5 2 3 2 2" xfId="1761"/>
    <cellStyle name="Финансовый 6 2 5 2 3 3" xfId="1762"/>
    <cellStyle name="Финансовый 6 2 5 2 4" xfId="1763"/>
    <cellStyle name="Финансовый 6 2 5 2 4 2" xfId="1764"/>
    <cellStyle name="Финансовый 6 2 5 2 5" xfId="1765"/>
    <cellStyle name="Финансовый 6 2 5 3" xfId="1766"/>
    <cellStyle name="Финансовый 6 2 5 3 2" xfId="1767"/>
    <cellStyle name="Финансовый 6 2 5 3 2 2" xfId="1768"/>
    <cellStyle name="Финансовый 6 2 5 3 2 2 2" xfId="1769"/>
    <cellStyle name="Финансовый 6 2 5 3 2 3" xfId="1770"/>
    <cellStyle name="Финансовый 6 2 5 3 3" xfId="1771"/>
    <cellStyle name="Финансовый 6 2 5 3 3 2" xfId="1772"/>
    <cellStyle name="Финансовый 6 2 5 3 4" xfId="1773"/>
    <cellStyle name="Финансовый 6 2 5 4" xfId="1774"/>
    <cellStyle name="Финансовый 6 2 5 4 2" xfId="1775"/>
    <cellStyle name="Финансовый 6 2 5 4 2 2" xfId="1776"/>
    <cellStyle name="Финансовый 6 2 5 4 3" xfId="1777"/>
    <cellStyle name="Финансовый 6 2 5 5" xfId="1778"/>
    <cellStyle name="Финансовый 6 2 5 5 2" xfId="1779"/>
    <cellStyle name="Финансовый 6 2 5 6" xfId="1780"/>
    <cellStyle name="Финансовый 6 2 6" xfId="1781"/>
    <cellStyle name="Финансовый 6 2 6 2" xfId="1782"/>
    <cellStyle name="Финансовый 6 2 6 2 2" xfId="1783"/>
    <cellStyle name="Финансовый 6 2 6 2 2 2" xfId="1784"/>
    <cellStyle name="Финансовый 6 2 6 2 2 2 2" xfId="1785"/>
    <cellStyle name="Финансовый 6 2 6 2 2 3" xfId="1786"/>
    <cellStyle name="Финансовый 6 2 6 2 3" xfId="1787"/>
    <cellStyle name="Финансовый 6 2 6 2 3 2" xfId="1788"/>
    <cellStyle name="Финансовый 6 2 6 2 4" xfId="1789"/>
    <cellStyle name="Финансовый 6 2 6 3" xfId="1790"/>
    <cellStyle name="Финансовый 6 2 6 3 2" xfId="1791"/>
    <cellStyle name="Финансовый 6 2 6 3 2 2" xfId="1792"/>
    <cellStyle name="Финансовый 6 2 6 3 3" xfId="1793"/>
    <cellStyle name="Финансовый 6 2 6 4" xfId="1794"/>
    <cellStyle name="Финансовый 6 2 6 4 2" xfId="1795"/>
    <cellStyle name="Финансовый 6 2 6 5" xfId="1796"/>
    <cellStyle name="Финансовый 6 2 7" xfId="1797"/>
    <cellStyle name="Финансовый 6 2 7 2" xfId="1798"/>
    <cellStyle name="Финансовый 6 2 7 2 2" xfId="1799"/>
    <cellStyle name="Финансовый 6 2 7 2 2 2" xfId="1800"/>
    <cellStyle name="Финансовый 6 2 7 2 3" xfId="1801"/>
    <cellStyle name="Финансовый 6 2 7 3" xfId="1802"/>
    <cellStyle name="Финансовый 6 2 7 3 2" xfId="1803"/>
    <cellStyle name="Финансовый 6 2 7 4" xfId="1804"/>
    <cellStyle name="Финансовый 6 2 8" xfId="1805"/>
    <cellStyle name="Финансовый 6 2 8 2" xfId="1806"/>
    <cellStyle name="Финансовый 6 2 8 2 2" xfId="1807"/>
    <cellStyle name="Финансовый 6 2 8 3" xfId="1808"/>
    <cellStyle name="Финансовый 6 2 9" xfId="1809"/>
    <cellStyle name="Финансовый 6 2 9 2" xfId="1810"/>
    <cellStyle name="Финансовый 6 3" xfId="1811"/>
    <cellStyle name="Финансовый 6 3 2" xfId="1812"/>
    <cellStyle name="Финансовый 6 3 2 2" xfId="1813"/>
    <cellStyle name="Финансовый 6 3 2 2 2" xfId="1814"/>
    <cellStyle name="Финансовый 6 3 2 2 2 2" xfId="1815"/>
    <cellStyle name="Финансовый 6 3 2 2 2 2 2" xfId="1816"/>
    <cellStyle name="Финансовый 6 3 2 2 2 2 2 2" xfId="1817"/>
    <cellStyle name="Финансовый 6 3 2 2 2 2 2 2 2" xfId="1818"/>
    <cellStyle name="Финансовый 6 3 2 2 2 2 2 2 2 2" xfId="1819"/>
    <cellStyle name="Финансовый 6 3 2 2 2 2 2 2 3" xfId="1820"/>
    <cellStyle name="Финансовый 6 3 2 2 2 2 2 3" xfId="1821"/>
    <cellStyle name="Финансовый 6 3 2 2 2 2 2 3 2" xfId="1822"/>
    <cellStyle name="Финансовый 6 3 2 2 2 2 2 4" xfId="1823"/>
    <cellStyle name="Финансовый 6 3 2 2 2 2 3" xfId="1824"/>
    <cellStyle name="Финансовый 6 3 2 2 2 2 3 2" xfId="1825"/>
    <cellStyle name="Финансовый 6 3 2 2 2 2 3 2 2" xfId="1826"/>
    <cellStyle name="Финансовый 6 3 2 2 2 2 3 3" xfId="1827"/>
    <cellStyle name="Финансовый 6 3 2 2 2 2 4" xfId="1828"/>
    <cellStyle name="Финансовый 6 3 2 2 2 2 4 2" xfId="1829"/>
    <cellStyle name="Финансовый 6 3 2 2 2 2 5" xfId="1830"/>
    <cellStyle name="Финансовый 6 3 2 2 2 3" xfId="1831"/>
    <cellStyle name="Финансовый 6 3 2 2 2 3 2" xfId="1832"/>
    <cellStyle name="Финансовый 6 3 2 2 2 3 2 2" xfId="1833"/>
    <cellStyle name="Финансовый 6 3 2 2 2 3 2 2 2" xfId="1834"/>
    <cellStyle name="Финансовый 6 3 2 2 2 3 2 3" xfId="1835"/>
    <cellStyle name="Финансовый 6 3 2 2 2 3 3" xfId="1836"/>
    <cellStyle name="Финансовый 6 3 2 2 2 3 3 2" xfId="1837"/>
    <cellStyle name="Финансовый 6 3 2 2 2 3 4" xfId="1838"/>
    <cellStyle name="Финансовый 6 3 2 2 2 4" xfId="1839"/>
    <cellStyle name="Финансовый 6 3 2 2 2 4 2" xfId="1840"/>
    <cellStyle name="Финансовый 6 3 2 2 2 4 2 2" xfId="1841"/>
    <cellStyle name="Финансовый 6 3 2 2 2 4 3" xfId="1842"/>
    <cellStyle name="Финансовый 6 3 2 2 2 5" xfId="1843"/>
    <cellStyle name="Финансовый 6 3 2 2 2 5 2" xfId="1844"/>
    <cellStyle name="Финансовый 6 3 2 2 2 6" xfId="1845"/>
    <cellStyle name="Финансовый 6 3 2 2 3" xfId="1846"/>
    <cellStyle name="Финансовый 6 3 2 2 3 2" xfId="1847"/>
    <cellStyle name="Финансовый 6 3 2 2 3 2 2" xfId="1848"/>
    <cellStyle name="Финансовый 6 3 2 2 3 2 2 2" xfId="1849"/>
    <cellStyle name="Финансовый 6 3 2 2 3 2 2 2 2" xfId="1850"/>
    <cellStyle name="Финансовый 6 3 2 2 3 2 2 3" xfId="1851"/>
    <cellStyle name="Финансовый 6 3 2 2 3 2 3" xfId="1852"/>
    <cellStyle name="Финансовый 6 3 2 2 3 2 3 2" xfId="1853"/>
    <cellStyle name="Финансовый 6 3 2 2 3 2 4" xfId="1854"/>
    <cellStyle name="Финансовый 6 3 2 2 3 3" xfId="1855"/>
    <cellStyle name="Финансовый 6 3 2 2 3 3 2" xfId="1856"/>
    <cellStyle name="Финансовый 6 3 2 2 3 3 2 2" xfId="1857"/>
    <cellStyle name="Финансовый 6 3 2 2 3 3 3" xfId="1858"/>
    <cellStyle name="Финансовый 6 3 2 2 3 4" xfId="1859"/>
    <cellStyle name="Финансовый 6 3 2 2 3 4 2" xfId="1860"/>
    <cellStyle name="Финансовый 6 3 2 2 3 5" xfId="1861"/>
    <cellStyle name="Финансовый 6 3 2 2 4" xfId="1862"/>
    <cellStyle name="Финансовый 6 3 2 2 4 2" xfId="1863"/>
    <cellStyle name="Финансовый 6 3 2 2 4 2 2" xfId="1864"/>
    <cellStyle name="Финансовый 6 3 2 2 4 2 2 2" xfId="1865"/>
    <cellStyle name="Финансовый 6 3 2 2 4 2 3" xfId="1866"/>
    <cellStyle name="Финансовый 6 3 2 2 4 3" xfId="1867"/>
    <cellStyle name="Финансовый 6 3 2 2 4 3 2" xfId="1868"/>
    <cellStyle name="Финансовый 6 3 2 2 4 4" xfId="1869"/>
    <cellStyle name="Финансовый 6 3 2 2 5" xfId="1870"/>
    <cellStyle name="Финансовый 6 3 2 2 5 2" xfId="1871"/>
    <cellStyle name="Финансовый 6 3 2 2 5 2 2" xfId="1872"/>
    <cellStyle name="Финансовый 6 3 2 2 5 3" xfId="1873"/>
    <cellStyle name="Финансовый 6 3 2 2 6" xfId="1874"/>
    <cellStyle name="Финансовый 6 3 2 2 6 2" xfId="1875"/>
    <cellStyle name="Финансовый 6 3 2 2 7" xfId="1876"/>
    <cellStyle name="Финансовый 6 3 2 3" xfId="1877"/>
    <cellStyle name="Финансовый 6 3 2 3 2" xfId="1878"/>
    <cellStyle name="Финансовый 6 3 2 3 2 2" xfId="1879"/>
    <cellStyle name="Финансовый 6 3 2 3 2 2 2" xfId="1880"/>
    <cellStyle name="Финансовый 6 3 2 3 2 2 2 2" xfId="1881"/>
    <cellStyle name="Финансовый 6 3 2 3 2 2 2 2 2" xfId="1882"/>
    <cellStyle name="Финансовый 6 3 2 3 2 2 2 3" xfId="1883"/>
    <cellStyle name="Финансовый 6 3 2 3 2 2 3" xfId="1884"/>
    <cellStyle name="Финансовый 6 3 2 3 2 2 3 2" xfId="1885"/>
    <cellStyle name="Финансовый 6 3 2 3 2 2 4" xfId="1886"/>
    <cellStyle name="Финансовый 6 3 2 3 2 3" xfId="1887"/>
    <cellStyle name="Финансовый 6 3 2 3 2 3 2" xfId="1888"/>
    <cellStyle name="Финансовый 6 3 2 3 2 3 2 2" xfId="1889"/>
    <cellStyle name="Финансовый 6 3 2 3 2 3 3" xfId="1890"/>
    <cellStyle name="Финансовый 6 3 2 3 2 4" xfId="1891"/>
    <cellStyle name="Финансовый 6 3 2 3 2 4 2" xfId="1892"/>
    <cellStyle name="Финансовый 6 3 2 3 2 5" xfId="1893"/>
    <cellStyle name="Финансовый 6 3 2 3 3" xfId="1894"/>
    <cellStyle name="Финансовый 6 3 2 3 3 2" xfId="1895"/>
    <cellStyle name="Финансовый 6 3 2 3 3 2 2" xfId="1896"/>
    <cellStyle name="Финансовый 6 3 2 3 3 2 2 2" xfId="1897"/>
    <cellStyle name="Финансовый 6 3 2 3 3 2 3" xfId="1898"/>
    <cellStyle name="Финансовый 6 3 2 3 3 3" xfId="1899"/>
    <cellStyle name="Финансовый 6 3 2 3 3 3 2" xfId="1900"/>
    <cellStyle name="Финансовый 6 3 2 3 3 4" xfId="1901"/>
    <cellStyle name="Финансовый 6 3 2 3 4" xfId="1902"/>
    <cellStyle name="Финансовый 6 3 2 3 4 2" xfId="1903"/>
    <cellStyle name="Финансовый 6 3 2 3 4 2 2" xfId="1904"/>
    <cellStyle name="Финансовый 6 3 2 3 4 3" xfId="1905"/>
    <cellStyle name="Финансовый 6 3 2 3 5" xfId="1906"/>
    <cellStyle name="Финансовый 6 3 2 3 5 2" xfId="1907"/>
    <cellStyle name="Финансовый 6 3 2 3 6" xfId="1908"/>
    <cellStyle name="Финансовый 6 3 2 4" xfId="1909"/>
    <cellStyle name="Финансовый 6 3 2 4 2" xfId="1910"/>
    <cellStyle name="Финансовый 6 3 2 4 2 2" xfId="1911"/>
    <cellStyle name="Финансовый 6 3 2 4 2 2 2" xfId="1912"/>
    <cellStyle name="Финансовый 6 3 2 4 2 2 2 2" xfId="1913"/>
    <cellStyle name="Финансовый 6 3 2 4 2 2 3" xfId="1914"/>
    <cellStyle name="Финансовый 6 3 2 4 2 3" xfId="1915"/>
    <cellStyle name="Финансовый 6 3 2 4 2 3 2" xfId="1916"/>
    <cellStyle name="Финансовый 6 3 2 4 2 4" xfId="1917"/>
    <cellStyle name="Финансовый 6 3 2 4 3" xfId="1918"/>
    <cellStyle name="Финансовый 6 3 2 4 3 2" xfId="1919"/>
    <cellStyle name="Финансовый 6 3 2 4 3 2 2" xfId="1920"/>
    <cellStyle name="Финансовый 6 3 2 4 3 3" xfId="1921"/>
    <cellStyle name="Финансовый 6 3 2 4 4" xfId="1922"/>
    <cellStyle name="Финансовый 6 3 2 4 4 2" xfId="1923"/>
    <cellStyle name="Финансовый 6 3 2 4 5" xfId="1924"/>
    <cellStyle name="Финансовый 6 3 2 5" xfId="1925"/>
    <cellStyle name="Финансовый 6 3 2 5 2" xfId="1926"/>
    <cellStyle name="Финансовый 6 3 2 5 2 2" xfId="1927"/>
    <cellStyle name="Финансовый 6 3 2 5 2 2 2" xfId="1928"/>
    <cellStyle name="Финансовый 6 3 2 5 2 3" xfId="1929"/>
    <cellStyle name="Финансовый 6 3 2 5 3" xfId="1930"/>
    <cellStyle name="Финансовый 6 3 2 5 3 2" xfId="1931"/>
    <cellStyle name="Финансовый 6 3 2 5 4" xfId="1932"/>
    <cellStyle name="Финансовый 6 3 2 6" xfId="1933"/>
    <cellStyle name="Финансовый 6 3 2 6 2" xfId="1934"/>
    <cellStyle name="Финансовый 6 3 2 6 2 2" xfId="1935"/>
    <cellStyle name="Финансовый 6 3 2 6 3" xfId="1936"/>
    <cellStyle name="Финансовый 6 3 2 7" xfId="1937"/>
    <cellStyle name="Финансовый 6 3 2 7 2" xfId="1938"/>
    <cellStyle name="Финансовый 6 3 2 8" xfId="1939"/>
    <cellStyle name="Финансовый 6 3 3" xfId="1940"/>
    <cellStyle name="Финансовый 6 3 3 2" xfId="1941"/>
    <cellStyle name="Финансовый 6 3 3 2 2" xfId="1942"/>
    <cellStyle name="Финансовый 6 3 3 2 2 2" xfId="1943"/>
    <cellStyle name="Финансовый 6 3 3 2 2 2 2" xfId="1944"/>
    <cellStyle name="Финансовый 6 3 3 2 2 2 2 2" xfId="1945"/>
    <cellStyle name="Финансовый 6 3 3 2 2 2 2 2 2" xfId="1946"/>
    <cellStyle name="Финансовый 6 3 3 2 2 2 2 3" xfId="1947"/>
    <cellStyle name="Финансовый 6 3 3 2 2 2 3" xfId="1948"/>
    <cellStyle name="Финансовый 6 3 3 2 2 2 3 2" xfId="1949"/>
    <cellStyle name="Финансовый 6 3 3 2 2 2 4" xfId="1950"/>
    <cellStyle name="Финансовый 6 3 3 2 2 3" xfId="1951"/>
    <cellStyle name="Финансовый 6 3 3 2 2 3 2" xfId="1952"/>
    <cellStyle name="Финансовый 6 3 3 2 2 3 2 2" xfId="1953"/>
    <cellStyle name="Финансовый 6 3 3 2 2 3 3" xfId="1954"/>
    <cellStyle name="Финансовый 6 3 3 2 2 4" xfId="1955"/>
    <cellStyle name="Финансовый 6 3 3 2 2 4 2" xfId="1956"/>
    <cellStyle name="Финансовый 6 3 3 2 2 5" xfId="1957"/>
    <cellStyle name="Финансовый 6 3 3 2 3" xfId="1958"/>
    <cellStyle name="Финансовый 6 3 3 2 3 2" xfId="1959"/>
    <cellStyle name="Финансовый 6 3 3 2 3 2 2" xfId="1960"/>
    <cellStyle name="Финансовый 6 3 3 2 3 2 2 2" xfId="1961"/>
    <cellStyle name="Финансовый 6 3 3 2 3 2 3" xfId="1962"/>
    <cellStyle name="Финансовый 6 3 3 2 3 3" xfId="1963"/>
    <cellStyle name="Финансовый 6 3 3 2 3 3 2" xfId="1964"/>
    <cellStyle name="Финансовый 6 3 3 2 3 4" xfId="1965"/>
    <cellStyle name="Финансовый 6 3 3 2 4" xfId="1966"/>
    <cellStyle name="Финансовый 6 3 3 2 4 2" xfId="1967"/>
    <cellStyle name="Финансовый 6 3 3 2 4 2 2" xfId="1968"/>
    <cellStyle name="Финансовый 6 3 3 2 4 3" xfId="1969"/>
    <cellStyle name="Финансовый 6 3 3 2 5" xfId="1970"/>
    <cellStyle name="Финансовый 6 3 3 2 5 2" xfId="1971"/>
    <cellStyle name="Финансовый 6 3 3 2 6" xfId="1972"/>
    <cellStyle name="Финансовый 6 3 3 3" xfId="1973"/>
    <cellStyle name="Финансовый 6 3 3 3 2" xfId="1974"/>
    <cellStyle name="Финансовый 6 3 3 3 2 2" xfId="1975"/>
    <cellStyle name="Финансовый 6 3 3 3 2 2 2" xfId="1976"/>
    <cellStyle name="Финансовый 6 3 3 3 2 2 2 2" xfId="1977"/>
    <cellStyle name="Финансовый 6 3 3 3 2 2 3" xfId="1978"/>
    <cellStyle name="Финансовый 6 3 3 3 2 3" xfId="1979"/>
    <cellStyle name="Финансовый 6 3 3 3 2 3 2" xfId="1980"/>
    <cellStyle name="Финансовый 6 3 3 3 2 4" xfId="1981"/>
    <cellStyle name="Финансовый 6 3 3 3 3" xfId="1982"/>
    <cellStyle name="Финансовый 6 3 3 3 3 2" xfId="1983"/>
    <cellStyle name="Финансовый 6 3 3 3 3 2 2" xfId="1984"/>
    <cellStyle name="Финансовый 6 3 3 3 3 3" xfId="1985"/>
    <cellStyle name="Финансовый 6 3 3 3 4" xfId="1986"/>
    <cellStyle name="Финансовый 6 3 3 3 4 2" xfId="1987"/>
    <cellStyle name="Финансовый 6 3 3 3 5" xfId="1988"/>
    <cellStyle name="Финансовый 6 3 3 4" xfId="1989"/>
    <cellStyle name="Финансовый 6 3 3 4 2" xfId="1990"/>
    <cellStyle name="Финансовый 6 3 3 4 2 2" xfId="1991"/>
    <cellStyle name="Финансовый 6 3 3 4 2 2 2" xfId="1992"/>
    <cellStyle name="Финансовый 6 3 3 4 2 3" xfId="1993"/>
    <cellStyle name="Финансовый 6 3 3 4 3" xfId="1994"/>
    <cellStyle name="Финансовый 6 3 3 4 3 2" xfId="1995"/>
    <cellStyle name="Финансовый 6 3 3 4 4" xfId="1996"/>
    <cellStyle name="Финансовый 6 3 3 5" xfId="1997"/>
    <cellStyle name="Финансовый 6 3 3 5 2" xfId="1998"/>
    <cellStyle name="Финансовый 6 3 3 5 2 2" xfId="1999"/>
    <cellStyle name="Финансовый 6 3 3 5 3" xfId="2000"/>
    <cellStyle name="Финансовый 6 3 3 6" xfId="2001"/>
    <cellStyle name="Финансовый 6 3 3 6 2" xfId="2002"/>
    <cellStyle name="Финансовый 6 3 3 7" xfId="2003"/>
    <cellStyle name="Финансовый 6 3 4" xfId="2004"/>
    <cellStyle name="Финансовый 6 3 4 2" xfId="2005"/>
    <cellStyle name="Финансовый 6 3 4 2 2" xfId="2006"/>
    <cellStyle name="Финансовый 6 3 4 2 2 2" xfId="2007"/>
    <cellStyle name="Финансовый 6 3 4 2 2 2 2" xfId="2008"/>
    <cellStyle name="Финансовый 6 3 4 2 2 2 2 2" xfId="2009"/>
    <cellStyle name="Финансовый 6 3 4 2 2 2 3" xfId="2010"/>
    <cellStyle name="Финансовый 6 3 4 2 2 3" xfId="2011"/>
    <cellStyle name="Финансовый 6 3 4 2 2 3 2" xfId="2012"/>
    <cellStyle name="Финансовый 6 3 4 2 2 4" xfId="2013"/>
    <cellStyle name="Финансовый 6 3 4 2 3" xfId="2014"/>
    <cellStyle name="Финансовый 6 3 4 2 3 2" xfId="2015"/>
    <cellStyle name="Финансовый 6 3 4 2 3 2 2" xfId="2016"/>
    <cellStyle name="Финансовый 6 3 4 2 3 3" xfId="2017"/>
    <cellStyle name="Финансовый 6 3 4 2 4" xfId="2018"/>
    <cellStyle name="Финансовый 6 3 4 2 4 2" xfId="2019"/>
    <cellStyle name="Финансовый 6 3 4 2 5" xfId="2020"/>
    <cellStyle name="Финансовый 6 3 4 3" xfId="2021"/>
    <cellStyle name="Финансовый 6 3 4 3 2" xfId="2022"/>
    <cellStyle name="Финансовый 6 3 4 3 2 2" xfId="2023"/>
    <cellStyle name="Финансовый 6 3 4 3 2 2 2" xfId="2024"/>
    <cellStyle name="Финансовый 6 3 4 3 2 3" xfId="2025"/>
    <cellStyle name="Финансовый 6 3 4 3 3" xfId="2026"/>
    <cellStyle name="Финансовый 6 3 4 3 3 2" xfId="2027"/>
    <cellStyle name="Финансовый 6 3 4 3 4" xfId="2028"/>
    <cellStyle name="Финансовый 6 3 4 4" xfId="2029"/>
    <cellStyle name="Финансовый 6 3 4 4 2" xfId="2030"/>
    <cellStyle name="Финансовый 6 3 4 4 2 2" xfId="2031"/>
    <cellStyle name="Финансовый 6 3 4 4 3" xfId="2032"/>
    <cellStyle name="Финансовый 6 3 4 5" xfId="2033"/>
    <cellStyle name="Финансовый 6 3 4 5 2" xfId="2034"/>
    <cellStyle name="Финансовый 6 3 4 6" xfId="2035"/>
    <cellStyle name="Финансовый 6 3 5" xfId="2036"/>
    <cellStyle name="Финансовый 6 3 5 2" xfId="2037"/>
    <cellStyle name="Финансовый 6 3 5 2 2" xfId="2038"/>
    <cellStyle name="Финансовый 6 3 5 2 2 2" xfId="2039"/>
    <cellStyle name="Финансовый 6 3 5 2 2 2 2" xfId="2040"/>
    <cellStyle name="Финансовый 6 3 5 2 2 3" xfId="2041"/>
    <cellStyle name="Финансовый 6 3 5 2 3" xfId="2042"/>
    <cellStyle name="Финансовый 6 3 5 2 3 2" xfId="2043"/>
    <cellStyle name="Финансовый 6 3 5 2 4" xfId="2044"/>
    <cellStyle name="Финансовый 6 3 5 3" xfId="2045"/>
    <cellStyle name="Финансовый 6 3 5 3 2" xfId="2046"/>
    <cellStyle name="Финансовый 6 3 5 3 2 2" xfId="2047"/>
    <cellStyle name="Финансовый 6 3 5 3 3" xfId="2048"/>
    <cellStyle name="Финансовый 6 3 5 4" xfId="2049"/>
    <cellStyle name="Финансовый 6 3 5 4 2" xfId="2050"/>
    <cellStyle name="Финансовый 6 3 5 5" xfId="2051"/>
    <cellStyle name="Финансовый 6 3 6" xfId="2052"/>
    <cellStyle name="Финансовый 6 3 6 2" xfId="2053"/>
    <cellStyle name="Финансовый 6 3 6 2 2" xfId="2054"/>
    <cellStyle name="Финансовый 6 3 6 2 2 2" xfId="2055"/>
    <cellStyle name="Финансовый 6 3 6 2 3" xfId="2056"/>
    <cellStyle name="Финансовый 6 3 6 3" xfId="2057"/>
    <cellStyle name="Финансовый 6 3 6 3 2" xfId="2058"/>
    <cellStyle name="Финансовый 6 3 6 4" xfId="2059"/>
    <cellStyle name="Финансовый 6 3 7" xfId="2060"/>
    <cellStyle name="Финансовый 6 3 7 2" xfId="2061"/>
    <cellStyle name="Финансовый 6 3 7 2 2" xfId="2062"/>
    <cellStyle name="Финансовый 6 3 7 3" xfId="2063"/>
    <cellStyle name="Финансовый 6 3 8" xfId="2064"/>
    <cellStyle name="Финансовый 6 3 8 2" xfId="2065"/>
    <cellStyle name="Финансовый 6 3 9" xfId="2066"/>
    <cellStyle name="Финансовый 6 4" xfId="2067"/>
    <cellStyle name="Финансовый 6 4 2" xfId="2068"/>
    <cellStyle name="Финансовый 6 4 2 2" xfId="2069"/>
    <cellStyle name="Финансовый 6 4 2 2 2" xfId="2070"/>
    <cellStyle name="Финансовый 6 4 2 2 2 2" xfId="2071"/>
    <cellStyle name="Финансовый 6 4 2 2 2 2 2" xfId="2072"/>
    <cellStyle name="Финансовый 6 4 2 2 2 2 2 2" xfId="2073"/>
    <cellStyle name="Финансовый 6 4 2 2 2 2 2 2 2" xfId="2074"/>
    <cellStyle name="Финансовый 6 4 2 2 2 2 2 3" xfId="2075"/>
    <cellStyle name="Финансовый 6 4 2 2 2 2 3" xfId="2076"/>
    <cellStyle name="Финансовый 6 4 2 2 2 2 3 2" xfId="2077"/>
    <cellStyle name="Финансовый 6 4 2 2 2 2 4" xfId="2078"/>
    <cellStyle name="Финансовый 6 4 2 2 2 3" xfId="2079"/>
    <cellStyle name="Финансовый 6 4 2 2 2 3 2" xfId="2080"/>
    <cellStyle name="Финансовый 6 4 2 2 2 3 2 2" xfId="2081"/>
    <cellStyle name="Финансовый 6 4 2 2 2 3 3" xfId="2082"/>
    <cellStyle name="Финансовый 6 4 2 2 2 4" xfId="2083"/>
    <cellStyle name="Финансовый 6 4 2 2 2 4 2" xfId="2084"/>
    <cellStyle name="Финансовый 6 4 2 2 2 5" xfId="2085"/>
    <cellStyle name="Финансовый 6 4 2 2 3" xfId="2086"/>
    <cellStyle name="Финансовый 6 4 2 2 3 2" xfId="2087"/>
    <cellStyle name="Финансовый 6 4 2 2 3 2 2" xfId="2088"/>
    <cellStyle name="Финансовый 6 4 2 2 3 2 2 2" xfId="2089"/>
    <cellStyle name="Финансовый 6 4 2 2 3 2 3" xfId="2090"/>
    <cellStyle name="Финансовый 6 4 2 2 3 3" xfId="2091"/>
    <cellStyle name="Финансовый 6 4 2 2 3 3 2" xfId="2092"/>
    <cellStyle name="Финансовый 6 4 2 2 3 4" xfId="2093"/>
    <cellStyle name="Финансовый 6 4 2 2 4" xfId="2094"/>
    <cellStyle name="Финансовый 6 4 2 2 4 2" xfId="2095"/>
    <cellStyle name="Финансовый 6 4 2 2 4 2 2" xfId="2096"/>
    <cellStyle name="Финансовый 6 4 2 2 4 3" xfId="2097"/>
    <cellStyle name="Финансовый 6 4 2 2 5" xfId="2098"/>
    <cellStyle name="Финансовый 6 4 2 2 5 2" xfId="2099"/>
    <cellStyle name="Финансовый 6 4 2 2 6" xfId="2100"/>
    <cellStyle name="Финансовый 6 4 2 3" xfId="2101"/>
    <cellStyle name="Финансовый 6 4 2 3 2" xfId="2102"/>
    <cellStyle name="Финансовый 6 4 2 3 2 2" xfId="2103"/>
    <cellStyle name="Финансовый 6 4 2 3 2 2 2" xfId="2104"/>
    <cellStyle name="Финансовый 6 4 2 3 2 2 2 2" xfId="2105"/>
    <cellStyle name="Финансовый 6 4 2 3 2 2 3" xfId="2106"/>
    <cellStyle name="Финансовый 6 4 2 3 2 3" xfId="2107"/>
    <cellStyle name="Финансовый 6 4 2 3 2 3 2" xfId="2108"/>
    <cellStyle name="Финансовый 6 4 2 3 2 4" xfId="2109"/>
    <cellStyle name="Финансовый 6 4 2 3 3" xfId="2110"/>
    <cellStyle name="Финансовый 6 4 2 3 3 2" xfId="2111"/>
    <cellStyle name="Финансовый 6 4 2 3 3 2 2" xfId="2112"/>
    <cellStyle name="Финансовый 6 4 2 3 3 3" xfId="2113"/>
    <cellStyle name="Финансовый 6 4 2 3 4" xfId="2114"/>
    <cellStyle name="Финансовый 6 4 2 3 4 2" xfId="2115"/>
    <cellStyle name="Финансовый 6 4 2 3 5" xfId="2116"/>
    <cellStyle name="Финансовый 6 4 2 4" xfId="2117"/>
    <cellStyle name="Финансовый 6 4 2 4 2" xfId="2118"/>
    <cellStyle name="Финансовый 6 4 2 4 2 2" xfId="2119"/>
    <cellStyle name="Финансовый 6 4 2 4 2 2 2" xfId="2120"/>
    <cellStyle name="Финансовый 6 4 2 4 2 3" xfId="2121"/>
    <cellStyle name="Финансовый 6 4 2 4 3" xfId="2122"/>
    <cellStyle name="Финансовый 6 4 2 4 3 2" xfId="2123"/>
    <cellStyle name="Финансовый 6 4 2 4 4" xfId="2124"/>
    <cellStyle name="Финансовый 6 4 2 5" xfId="2125"/>
    <cellStyle name="Финансовый 6 4 2 5 2" xfId="2126"/>
    <cellStyle name="Финансовый 6 4 2 5 2 2" xfId="2127"/>
    <cellStyle name="Финансовый 6 4 2 5 3" xfId="2128"/>
    <cellStyle name="Финансовый 6 4 2 6" xfId="2129"/>
    <cellStyle name="Финансовый 6 4 2 6 2" xfId="2130"/>
    <cellStyle name="Финансовый 6 4 2 7" xfId="2131"/>
    <cellStyle name="Финансовый 6 4 3" xfId="2132"/>
    <cellStyle name="Финансовый 6 4 3 2" xfId="2133"/>
    <cellStyle name="Финансовый 6 4 3 2 2" xfId="2134"/>
    <cellStyle name="Финансовый 6 4 3 2 2 2" xfId="2135"/>
    <cellStyle name="Финансовый 6 4 3 2 2 2 2" xfId="2136"/>
    <cellStyle name="Финансовый 6 4 3 2 2 2 2 2" xfId="2137"/>
    <cellStyle name="Финансовый 6 4 3 2 2 2 3" xfId="2138"/>
    <cellStyle name="Финансовый 6 4 3 2 2 3" xfId="2139"/>
    <cellStyle name="Финансовый 6 4 3 2 2 3 2" xfId="2140"/>
    <cellStyle name="Финансовый 6 4 3 2 2 4" xfId="2141"/>
    <cellStyle name="Финансовый 6 4 3 2 3" xfId="2142"/>
    <cellStyle name="Финансовый 6 4 3 2 3 2" xfId="2143"/>
    <cellStyle name="Финансовый 6 4 3 2 3 2 2" xfId="2144"/>
    <cellStyle name="Финансовый 6 4 3 2 3 3" xfId="2145"/>
    <cellStyle name="Финансовый 6 4 3 2 4" xfId="2146"/>
    <cellStyle name="Финансовый 6 4 3 2 4 2" xfId="2147"/>
    <cellStyle name="Финансовый 6 4 3 2 5" xfId="2148"/>
    <cellStyle name="Финансовый 6 4 3 3" xfId="2149"/>
    <cellStyle name="Финансовый 6 4 3 3 2" xfId="2150"/>
    <cellStyle name="Финансовый 6 4 3 3 2 2" xfId="2151"/>
    <cellStyle name="Финансовый 6 4 3 3 2 2 2" xfId="2152"/>
    <cellStyle name="Финансовый 6 4 3 3 2 3" xfId="2153"/>
    <cellStyle name="Финансовый 6 4 3 3 3" xfId="2154"/>
    <cellStyle name="Финансовый 6 4 3 3 3 2" xfId="2155"/>
    <cellStyle name="Финансовый 6 4 3 3 4" xfId="2156"/>
    <cellStyle name="Финансовый 6 4 3 4" xfId="2157"/>
    <cellStyle name="Финансовый 6 4 3 4 2" xfId="2158"/>
    <cellStyle name="Финансовый 6 4 3 4 2 2" xfId="2159"/>
    <cellStyle name="Финансовый 6 4 3 4 3" xfId="2160"/>
    <cellStyle name="Финансовый 6 4 3 5" xfId="2161"/>
    <cellStyle name="Финансовый 6 4 3 5 2" xfId="2162"/>
    <cellStyle name="Финансовый 6 4 3 6" xfId="2163"/>
    <cellStyle name="Финансовый 6 4 4" xfId="2164"/>
    <cellStyle name="Финансовый 6 4 4 2" xfId="2165"/>
    <cellStyle name="Финансовый 6 4 4 2 2" xfId="2166"/>
    <cellStyle name="Финансовый 6 4 4 2 2 2" xfId="2167"/>
    <cellStyle name="Финансовый 6 4 4 2 2 2 2" xfId="2168"/>
    <cellStyle name="Финансовый 6 4 4 2 2 3" xfId="2169"/>
    <cellStyle name="Финансовый 6 4 4 2 3" xfId="2170"/>
    <cellStyle name="Финансовый 6 4 4 2 3 2" xfId="2171"/>
    <cellStyle name="Финансовый 6 4 4 2 4" xfId="2172"/>
    <cellStyle name="Финансовый 6 4 4 3" xfId="2173"/>
    <cellStyle name="Финансовый 6 4 4 3 2" xfId="2174"/>
    <cellStyle name="Финансовый 6 4 4 3 2 2" xfId="2175"/>
    <cellStyle name="Финансовый 6 4 4 3 3" xfId="2176"/>
    <cellStyle name="Финансовый 6 4 4 4" xfId="2177"/>
    <cellStyle name="Финансовый 6 4 4 4 2" xfId="2178"/>
    <cellStyle name="Финансовый 6 4 4 5" xfId="2179"/>
    <cellStyle name="Финансовый 6 4 5" xfId="2180"/>
    <cellStyle name="Финансовый 6 4 5 2" xfId="2181"/>
    <cellStyle name="Финансовый 6 4 5 2 2" xfId="2182"/>
    <cellStyle name="Финансовый 6 4 5 2 2 2" xfId="2183"/>
    <cellStyle name="Финансовый 6 4 5 2 3" xfId="2184"/>
    <cellStyle name="Финансовый 6 4 5 3" xfId="2185"/>
    <cellStyle name="Финансовый 6 4 5 3 2" xfId="2186"/>
    <cellStyle name="Финансовый 6 4 5 4" xfId="2187"/>
    <cellStyle name="Финансовый 6 4 6" xfId="2188"/>
    <cellStyle name="Финансовый 6 4 6 2" xfId="2189"/>
    <cellStyle name="Финансовый 6 4 6 2 2" xfId="2190"/>
    <cellStyle name="Финансовый 6 4 6 3" xfId="2191"/>
    <cellStyle name="Финансовый 6 4 7" xfId="2192"/>
    <cellStyle name="Финансовый 6 4 7 2" xfId="2193"/>
    <cellStyle name="Финансовый 6 4 8" xfId="2194"/>
    <cellStyle name="Финансовый 6 5" xfId="2195"/>
    <cellStyle name="Финансовый 6 5 2" xfId="2196"/>
    <cellStyle name="Финансовый 6 5 2 2" xfId="2197"/>
    <cellStyle name="Финансовый 6 5 2 2 2" xfId="2198"/>
    <cellStyle name="Финансовый 6 5 2 2 2 2" xfId="2199"/>
    <cellStyle name="Финансовый 6 5 2 2 2 2 2" xfId="2200"/>
    <cellStyle name="Финансовый 6 5 2 2 2 2 2 2" xfId="2201"/>
    <cellStyle name="Финансовый 6 5 2 2 2 2 3" xfId="2202"/>
    <cellStyle name="Финансовый 6 5 2 2 2 3" xfId="2203"/>
    <cellStyle name="Финансовый 6 5 2 2 2 3 2" xfId="2204"/>
    <cellStyle name="Финансовый 6 5 2 2 2 4" xfId="2205"/>
    <cellStyle name="Финансовый 6 5 2 2 3" xfId="2206"/>
    <cellStyle name="Финансовый 6 5 2 2 3 2" xfId="2207"/>
    <cellStyle name="Финансовый 6 5 2 2 3 2 2" xfId="2208"/>
    <cellStyle name="Финансовый 6 5 2 2 3 3" xfId="2209"/>
    <cellStyle name="Финансовый 6 5 2 2 4" xfId="2210"/>
    <cellStyle name="Финансовый 6 5 2 2 4 2" xfId="2211"/>
    <cellStyle name="Финансовый 6 5 2 2 5" xfId="2212"/>
    <cellStyle name="Финансовый 6 5 2 3" xfId="2213"/>
    <cellStyle name="Финансовый 6 5 2 3 2" xfId="2214"/>
    <cellStyle name="Финансовый 6 5 2 3 2 2" xfId="2215"/>
    <cellStyle name="Финансовый 6 5 2 3 2 2 2" xfId="2216"/>
    <cellStyle name="Финансовый 6 5 2 3 2 3" xfId="2217"/>
    <cellStyle name="Финансовый 6 5 2 3 3" xfId="2218"/>
    <cellStyle name="Финансовый 6 5 2 3 3 2" xfId="2219"/>
    <cellStyle name="Финансовый 6 5 2 3 4" xfId="2220"/>
    <cellStyle name="Финансовый 6 5 2 4" xfId="2221"/>
    <cellStyle name="Финансовый 6 5 2 4 2" xfId="2222"/>
    <cellStyle name="Финансовый 6 5 2 4 2 2" xfId="2223"/>
    <cellStyle name="Финансовый 6 5 2 4 3" xfId="2224"/>
    <cellStyle name="Финансовый 6 5 2 5" xfId="2225"/>
    <cellStyle name="Финансовый 6 5 2 5 2" xfId="2226"/>
    <cellStyle name="Финансовый 6 5 2 6" xfId="2227"/>
    <cellStyle name="Финансовый 6 5 3" xfId="2228"/>
    <cellStyle name="Финансовый 6 5 3 2" xfId="2229"/>
    <cellStyle name="Финансовый 6 5 3 2 2" xfId="2230"/>
    <cellStyle name="Финансовый 6 5 3 2 2 2" xfId="2231"/>
    <cellStyle name="Финансовый 6 5 3 2 2 2 2" xfId="2232"/>
    <cellStyle name="Финансовый 6 5 3 2 2 3" xfId="2233"/>
    <cellStyle name="Финансовый 6 5 3 2 3" xfId="2234"/>
    <cellStyle name="Финансовый 6 5 3 2 3 2" xfId="2235"/>
    <cellStyle name="Финансовый 6 5 3 2 4" xfId="2236"/>
    <cellStyle name="Финансовый 6 5 3 3" xfId="2237"/>
    <cellStyle name="Финансовый 6 5 3 3 2" xfId="2238"/>
    <cellStyle name="Финансовый 6 5 3 3 2 2" xfId="2239"/>
    <cellStyle name="Финансовый 6 5 3 3 3" xfId="2240"/>
    <cellStyle name="Финансовый 6 5 3 4" xfId="2241"/>
    <cellStyle name="Финансовый 6 5 3 4 2" xfId="2242"/>
    <cellStyle name="Финансовый 6 5 3 5" xfId="2243"/>
    <cellStyle name="Финансовый 6 5 4" xfId="2244"/>
    <cellStyle name="Финансовый 6 5 4 2" xfId="2245"/>
    <cellStyle name="Финансовый 6 5 4 2 2" xfId="2246"/>
    <cellStyle name="Финансовый 6 5 4 2 2 2" xfId="2247"/>
    <cellStyle name="Финансовый 6 5 4 2 3" xfId="2248"/>
    <cellStyle name="Финансовый 6 5 4 3" xfId="2249"/>
    <cellStyle name="Финансовый 6 5 4 3 2" xfId="2250"/>
    <cellStyle name="Финансовый 6 5 4 4" xfId="2251"/>
    <cellStyle name="Финансовый 6 5 5" xfId="2252"/>
    <cellStyle name="Финансовый 6 5 5 2" xfId="2253"/>
    <cellStyle name="Финансовый 6 5 5 2 2" xfId="2254"/>
    <cellStyle name="Финансовый 6 5 5 3" xfId="2255"/>
    <cellStyle name="Финансовый 6 5 6" xfId="2256"/>
    <cellStyle name="Финансовый 6 5 6 2" xfId="2257"/>
    <cellStyle name="Финансовый 6 5 7" xfId="2258"/>
    <cellStyle name="Финансовый 6 6" xfId="2259"/>
    <cellStyle name="Финансовый 6 6 2" xfId="2260"/>
    <cellStyle name="Финансовый 6 6 2 2" xfId="2261"/>
    <cellStyle name="Финансовый 6 6 2 2 2" xfId="2262"/>
    <cellStyle name="Финансовый 6 6 2 2 2 2" xfId="2263"/>
    <cellStyle name="Финансовый 6 6 2 2 2 2 2" xfId="2264"/>
    <cellStyle name="Финансовый 6 6 2 2 2 3" xfId="2265"/>
    <cellStyle name="Финансовый 6 6 2 2 3" xfId="2266"/>
    <cellStyle name="Финансовый 6 6 2 2 3 2" xfId="2267"/>
    <cellStyle name="Финансовый 6 6 2 2 4" xfId="2268"/>
    <cellStyle name="Финансовый 6 6 2 3" xfId="2269"/>
    <cellStyle name="Финансовый 6 6 2 3 2" xfId="2270"/>
    <cellStyle name="Финансовый 6 6 2 3 2 2" xfId="2271"/>
    <cellStyle name="Финансовый 6 6 2 3 3" xfId="2272"/>
    <cellStyle name="Финансовый 6 6 2 4" xfId="2273"/>
    <cellStyle name="Финансовый 6 6 2 4 2" xfId="2274"/>
    <cellStyle name="Финансовый 6 6 2 5" xfId="2275"/>
    <cellStyle name="Финансовый 6 6 3" xfId="2276"/>
    <cellStyle name="Финансовый 6 6 3 2" xfId="2277"/>
    <cellStyle name="Финансовый 6 6 3 2 2" xfId="2278"/>
    <cellStyle name="Финансовый 6 6 3 2 2 2" xfId="2279"/>
    <cellStyle name="Финансовый 6 6 3 2 3" xfId="2280"/>
    <cellStyle name="Финансовый 6 6 3 3" xfId="2281"/>
    <cellStyle name="Финансовый 6 6 3 3 2" xfId="2282"/>
    <cellStyle name="Финансовый 6 6 3 4" xfId="2283"/>
    <cellStyle name="Финансовый 6 6 4" xfId="2284"/>
    <cellStyle name="Финансовый 6 6 4 2" xfId="2285"/>
    <cellStyle name="Финансовый 6 6 4 2 2" xfId="2286"/>
    <cellStyle name="Финансовый 6 6 4 3" xfId="2287"/>
    <cellStyle name="Финансовый 6 6 5" xfId="2288"/>
    <cellStyle name="Финансовый 6 6 5 2" xfId="2289"/>
    <cellStyle name="Финансовый 6 6 6" xfId="2290"/>
    <cellStyle name="Финансовый 6 7" xfId="2291"/>
    <cellStyle name="Финансовый 6 7 2" xfId="2292"/>
    <cellStyle name="Финансовый 6 7 2 2" xfId="2293"/>
    <cellStyle name="Финансовый 6 7 2 2 2" xfId="2294"/>
    <cellStyle name="Финансовый 6 7 2 2 2 2" xfId="2295"/>
    <cellStyle name="Финансовый 6 7 2 2 3" xfId="2296"/>
    <cellStyle name="Финансовый 6 7 2 3" xfId="2297"/>
    <cellStyle name="Финансовый 6 7 2 3 2" xfId="2298"/>
    <cellStyle name="Финансовый 6 7 2 4" xfId="2299"/>
    <cellStyle name="Финансовый 6 7 3" xfId="2300"/>
    <cellStyle name="Финансовый 6 7 3 2" xfId="2301"/>
    <cellStyle name="Финансовый 6 7 3 2 2" xfId="2302"/>
    <cellStyle name="Финансовый 6 7 3 3" xfId="2303"/>
    <cellStyle name="Финансовый 6 7 4" xfId="2304"/>
    <cellStyle name="Финансовый 6 7 4 2" xfId="2305"/>
    <cellStyle name="Финансовый 6 7 5" xfId="2306"/>
    <cellStyle name="Финансовый 6 8" xfId="2307"/>
    <cellStyle name="Финансовый 6 8 2" xfId="2308"/>
    <cellStyle name="Финансовый 6 8 2 2" xfId="2309"/>
    <cellStyle name="Финансовый 6 8 2 2 2" xfId="2310"/>
    <cellStyle name="Финансовый 6 8 2 3" xfId="2311"/>
    <cellStyle name="Финансовый 6 8 3" xfId="2312"/>
    <cellStyle name="Финансовый 6 8 3 2" xfId="2313"/>
    <cellStyle name="Финансовый 6 8 4" xfId="2314"/>
    <cellStyle name="Финансовый 6 9" xfId="2315"/>
    <cellStyle name="Финансовый 6 9 2" xfId="2316"/>
    <cellStyle name="Финансовый 6 9 2 2" xfId="2317"/>
    <cellStyle name="Финансовый 6 9 3" xfId="2318"/>
    <cellStyle name="Хвост" xfId="2319"/>
    <cellStyle name="Хороший 2" xfId="2320"/>
    <cellStyle name="Ценник" xfId="2321"/>
    <cellStyle name="ьber" xfId="2322"/>
    <cellStyle name="Экспертиза" xfId="2323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wmf"/><Relationship Id="rId2" Type="http://schemas.openxmlformats.org/officeDocument/2006/relationships/image" Target="../media/image2.wmf"/><Relationship Id="rId1" Type="http://schemas.openxmlformats.org/officeDocument/2006/relationships/image" Target="../media/image1.wmf"/><Relationship Id="rId4" Type="http://schemas.openxmlformats.org/officeDocument/2006/relationships/image" Target="../media/image4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4082</xdr:colOff>
      <xdr:row>11</xdr:row>
      <xdr:rowOff>1864179</xdr:rowOff>
    </xdr:from>
    <xdr:to>
      <xdr:col>11</xdr:col>
      <xdr:colOff>2079171</xdr:colOff>
      <xdr:row>11</xdr:row>
      <xdr:rowOff>2245179</xdr:rowOff>
    </xdr:to>
    <xdr:pic>
      <xdr:nvPicPr>
        <xdr:cNvPr id="2" name="Picture 5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6709682" y="2473779"/>
          <a:ext cx="608239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11</xdr:col>
      <xdr:colOff>161925</xdr:colOff>
      <xdr:row>11</xdr:row>
      <xdr:rowOff>1457325</xdr:rowOff>
    </xdr:from>
    <xdr:to>
      <xdr:col>11</xdr:col>
      <xdr:colOff>323850</xdr:colOff>
      <xdr:row>11</xdr:row>
      <xdr:rowOff>1676400</xdr:rowOff>
    </xdr:to>
    <xdr:pic>
      <xdr:nvPicPr>
        <xdr:cNvPr id="3" name="Picture 6">
          <a:extLst>
            <a:ext uri="{FF2B5EF4-FFF2-40B4-BE49-F238E27FC236}">
              <a16:creationId xmlns:a16="http://schemas.microsoft.com/office/drawing/2014/main" xmlns="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6867525" y="2476500"/>
          <a:ext cx="1619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10</xdr:col>
      <xdr:colOff>138793</xdr:colOff>
      <xdr:row>11</xdr:row>
      <xdr:rowOff>1426029</xdr:rowOff>
    </xdr:from>
    <xdr:to>
      <xdr:col>10</xdr:col>
      <xdr:colOff>1034143</xdr:colOff>
      <xdr:row>11</xdr:row>
      <xdr:rowOff>1902279</xdr:rowOff>
    </xdr:to>
    <xdr:pic>
      <xdr:nvPicPr>
        <xdr:cNvPr id="4" name="Picture 1">
          <a:extLst>
            <a:ext uri="{FF2B5EF4-FFF2-40B4-BE49-F238E27FC236}">
              <a16:creationId xmlns:a16="http://schemas.microsoft.com/office/drawing/2014/main" xmlns="" id="{00000000-0008-0000-00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6234793" y="2473779"/>
          <a:ext cx="4667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9</xdr:col>
      <xdr:colOff>66675</xdr:colOff>
      <xdr:row>11</xdr:row>
      <xdr:rowOff>1291318</xdr:rowOff>
    </xdr:from>
    <xdr:to>
      <xdr:col>9</xdr:col>
      <xdr:colOff>809625</xdr:colOff>
      <xdr:row>11</xdr:row>
      <xdr:rowOff>1719943</xdr:rowOff>
    </xdr:to>
    <xdr:pic>
      <xdr:nvPicPr>
        <xdr:cNvPr id="5" name="Picture 2">
          <a:extLst>
            <a:ext uri="{FF2B5EF4-FFF2-40B4-BE49-F238E27FC236}">
              <a16:creationId xmlns:a16="http://schemas.microsoft.com/office/drawing/2014/main" xmlns="" id="{00000000-0008-0000-00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5553075" y="2472418"/>
          <a:ext cx="5429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11</xdr:col>
      <xdr:colOff>161925</xdr:colOff>
      <xdr:row>11</xdr:row>
      <xdr:rowOff>1457325</xdr:rowOff>
    </xdr:from>
    <xdr:to>
      <xdr:col>11</xdr:col>
      <xdr:colOff>323850</xdr:colOff>
      <xdr:row>11</xdr:row>
      <xdr:rowOff>1676400</xdr:rowOff>
    </xdr:to>
    <xdr:pic>
      <xdr:nvPicPr>
        <xdr:cNvPr id="6" name="Picture 6">
          <a:extLst>
            <a:ext uri="{FF2B5EF4-FFF2-40B4-BE49-F238E27FC236}">
              <a16:creationId xmlns:a16="http://schemas.microsoft.com/office/drawing/2014/main" xmlns="" id="{00000000-0008-0000-00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6867525" y="2476500"/>
          <a:ext cx="1619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11</xdr:col>
      <xdr:colOff>4082</xdr:colOff>
      <xdr:row>11</xdr:row>
      <xdr:rowOff>1864179</xdr:rowOff>
    </xdr:from>
    <xdr:to>
      <xdr:col>11</xdr:col>
      <xdr:colOff>2079171</xdr:colOff>
      <xdr:row>11</xdr:row>
      <xdr:rowOff>2245179</xdr:rowOff>
    </xdr:to>
    <xdr:pic>
      <xdr:nvPicPr>
        <xdr:cNvPr id="7" name="Picture 5">
          <a:extLst>
            <a:ext uri="{FF2B5EF4-FFF2-40B4-BE49-F238E27FC236}">
              <a16:creationId xmlns:a16="http://schemas.microsoft.com/office/drawing/2014/main" xmlns="" id="{00000000-0008-0000-0000-00000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13243832" y="7398204"/>
          <a:ext cx="2075089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11</xdr:col>
      <xdr:colOff>161925</xdr:colOff>
      <xdr:row>11</xdr:row>
      <xdr:rowOff>1457325</xdr:rowOff>
    </xdr:from>
    <xdr:to>
      <xdr:col>11</xdr:col>
      <xdr:colOff>323850</xdr:colOff>
      <xdr:row>11</xdr:row>
      <xdr:rowOff>1676400</xdr:rowOff>
    </xdr:to>
    <xdr:pic>
      <xdr:nvPicPr>
        <xdr:cNvPr id="8" name="Picture 6">
          <a:extLst>
            <a:ext uri="{FF2B5EF4-FFF2-40B4-BE49-F238E27FC236}">
              <a16:creationId xmlns:a16="http://schemas.microsoft.com/office/drawing/2014/main" xmlns="" id="{00000000-0008-0000-0000-00000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13401675" y="6991350"/>
          <a:ext cx="1619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10</xdr:col>
      <xdr:colOff>138793</xdr:colOff>
      <xdr:row>11</xdr:row>
      <xdr:rowOff>1426029</xdr:rowOff>
    </xdr:from>
    <xdr:to>
      <xdr:col>10</xdr:col>
      <xdr:colOff>1034143</xdr:colOff>
      <xdr:row>11</xdr:row>
      <xdr:rowOff>1902279</xdr:rowOff>
    </xdr:to>
    <xdr:pic>
      <xdr:nvPicPr>
        <xdr:cNvPr id="9" name="Picture 1">
          <a:extLst>
            <a:ext uri="{FF2B5EF4-FFF2-40B4-BE49-F238E27FC236}">
              <a16:creationId xmlns:a16="http://schemas.microsoft.com/office/drawing/2014/main" xmlns="" id="{00000000-0008-0000-0000-00000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12006943" y="6960054"/>
          <a:ext cx="89535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9</xdr:col>
      <xdr:colOff>66675</xdr:colOff>
      <xdr:row>11</xdr:row>
      <xdr:rowOff>1291318</xdr:rowOff>
    </xdr:from>
    <xdr:to>
      <xdr:col>9</xdr:col>
      <xdr:colOff>809625</xdr:colOff>
      <xdr:row>11</xdr:row>
      <xdr:rowOff>1719943</xdr:rowOff>
    </xdr:to>
    <xdr:pic>
      <xdr:nvPicPr>
        <xdr:cNvPr id="10" name="Picture 2">
          <a:extLst>
            <a:ext uri="{FF2B5EF4-FFF2-40B4-BE49-F238E27FC236}">
              <a16:creationId xmlns:a16="http://schemas.microsoft.com/office/drawing/2014/main" xmlns="" id="{00000000-0008-0000-0000-00000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10953750" y="6825343"/>
          <a:ext cx="742950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11</xdr:col>
      <xdr:colOff>161925</xdr:colOff>
      <xdr:row>11</xdr:row>
      <xdr:rowOff>1457325</xdr:rowOff>
    </xdr:from>
    <xdr:to>
      <xdr:col>11</xdr:col>
      <xdr:colOff>323850</xdr:colOff>
      <xdr:row>11</xdr:row>
      <xdr:rowOff>1676400</xdr:rowOff>
    </xdr:to>
    <xdr:pic>
      <xdr:nvPicPr>
        <xdr:cNvPr id="11" name="Picture 6">
          <a:extLst>
            <a:ext uri="{FF2B5EF4-FFF2-40B4-BE49-F238E27FC236}">
              <a16:creationId xmlns:a16="http://schemas.microsoft.com/office/drawing/2014/main" xmlns="" id="{00000000-0008-0000-0000-00000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13401675" y="6991350"/>
          <a:ext cx="1619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O27"/>
  <sheetViews>
    <sheetView tabSelected="1" view="pageBreakPreview" topLeftCell="B2" zoomScale="70" zoomScaleNormal="70" zoomScaleSheetLayoutView="70" workbookViewId="0">
      <selection activeCell="U21" sqref="U21"/>
    </sheetView>
  </sheetViews>
  <sheetFormatPr defaultRowHeight="18.75"/>
  <cols>
    <col min="1" max="1" width="3.140625" style="1" hidden="1" customWidth="1"/>
    <col min="2" max="2" width="6.42578125" style="1" customWidth="1"/>
    <col min="3" max="3" width="55.42578125" style="1" customWidth="1"/>
    <col min="4" max="4" width="16.140625" style="1" customWidth="1"/>
    <col min="5" max="5" width="16.42578125" style="1" customWidth="1"/>
    <col min="6" max="6" width="14.42578125" style="1" customWidth="1"/>
    <col min="7" max="7" width="22.5703125" style="1" customWidth="1"/>
    <col min="8" max="8" width="16.5703125" style="1" customWidth="1"/>
    <col min="9" max="9" width="19.42578125" style="1" bestFit="1" customWidth="1"/>
    <col min="10" max="10" width="14.7109375" style="1" customWidth="1"/>
    <col min="11" max="11" width="20.5703125" style="1" customWidth="1"/>
    <col min="12" max="12" width="35.28515625" style="1" customWidth="1"/>
    <col min="13" max="13" width="19.7109375" style="2" customWidth="1"/>
    <col min="14" max="15" width="19.140625" style="1" customWidth="1"/>
    <col min="16" max="241" width="9.140625" style="1"/>
    <col min="242" max="242" width="3.140625" style="1" customWidth="1"/>
    <col min="243" max="243" width="15.5703125" style="1" customWidth="1"/>
    <col min="244" max="244" width="55.140625" style="1" customWidth="1"/>
    <col min="245" max="245" width="5.85546875" style="1" customWidth="1"/>
    <col min="246" max="246" width="6.85546875" style="1" customWidth="1"/>
    <col min="247" max="249" width="10.5703125" style="1" customWidth="1"/>
    <col min="250" max="256" width="0" style="1" hidden="1" customWidth="1"/>
    <col min="257" max="257" width="11.42578125" style="1" bestFit="1" customWidth="1"/>
    <col min="258" max="258" width="12.5703125" style="1" customWidth="1"/>
    <col min="259" max="259" width="14" style="1" customWidth="1"/>
    <col min="260" max="260" width="22.42578125" style="1" customWidth="1"/>
    <col min="261" max="261" width="10.5703125" style="1" bestFit="1" customWidth="1"/>
    <col min="262" max="262" width="9.42578125" style="1" bestFit="1" customWidth="1"/>
    <col min="263" max="263" width="11.85546875" style="1" customWidth="1"/>
    <col min="264" max="497" width="9.140625" style="1"/>
    <col min="498" max="498" width="3.140625" style="1" customWidth="1"/>
    <col min="499" max="499" width="15.5703125" style="1" customWidth="1"/>
    <col min="500" max="500" width="55.140625" style="1" customWidth="1"/>
    <col min="501" max="501" width="5.85546875" style="1" customWidth="1"/>
    <col min="502" max="502" width="6.85546875" style="1" customWidth="1"/>
    <col min="503" max="505" width="10.5703125" style="1" customWidth="1"/>
    <col min="506" max="512" width="0" style="1" hidden="1" customWidth="1"/>
    <col min="513" max="513" width="11.42578125" style="1" bestFit="1" customWidth="1"/>
    <col min="514" max="514" width="12.5703125" style="1" customWidth="1"/>
    <col min="515" max="515" width="14" style="1" customWidth="1"/>
    <col min="516" max="516" width="22.42578125" style="1" customWidth="1"/>
    <col min="517" max="517" width="10.5703125" style="1" bestFit="1" customWidth="1"/>
    <col min="518" max="518" width="9.42578125" style="1" bestFit="1" customWidth="1"/>
    <col min="519" max="519" width="11.85546875" style="1" customWidth="1"/>
    <col min="520" max="753" width="9.140625" style="1"/>
    <col min="754" max="754" width="3.140625" style="1" customWidth="1"/>
    <col min="755" max="755" width="15.5703125" style="1" customWidth="1"/>
    <col min="756" max="756" width="55.140625" style="1" customWidth="1"/>
    <col min="757" max="757" width="5.85546875" style="1" customWidth="1"/>
    <col min="758" max="758" width="6.85546875" style="1" customWidth="1"/>
    <col min="759" max="761" width="10.5703125" style="1" customWidth="1"/>
    <col min="762" max="768" width="0" style="1" hidden="1" customWidth="1"/>
    <col min="769" max="769" width="11.42578125" style="1" bestFit="1" customWidth="1"/>
    <col min="770" max="770" width="12.5703125" style="1" customWidth="1"/>
    <col min="771" max="771" width="14" style="1" customWidth="1"/>
    <col min="772" max="772" width="22.42578125" style="1" customWidth="1"/>
    <col min="773" max="773" width="10.5703125" style="1" bestFit="1" customWidth="1"/>
    <col min="774" max="774" width="9.42578125" style="1" bestFit="1" customWidth="1"/>
    <col min="775" max="775" width="11.85546875" style="1" customWidth="1"/>
    <col min="776" max="1009" width="9.140625" style="1"/>
    <col min="1010" max="1010" width="3.140625" style="1" customWidth="1"/>
    <col min="1011" max="1011" width="15.5703125" style="1" customWidth="1"/>
    <col min="1012" max="1012" width="55.140625" style="1" customWidth="1"/>
    <col min="1013" max="1013" width="5.85546875" style="1" customWidth="1"/>
    <col min="1014" max="1014" width="6.85546875" style="1" customWidth="1"/>
    <col min="1015" max="1017" width="10.5703125" style="1" customWidth="1"/>
    <col min="1018" max="1024" width="0" style="1" hidden="1" customWidth="1"/>
    <col min="1025" max="1025" width="11.42578125" style="1" bestFit="1" customWidth="1"/>
    <col min="1026" max="1026" width="12.5703125" style="1" customWidth="1"/>
    <col min="1027" max="1027" width="14" style="1" customWidth="1"/>
    <col min="1028" max="1028" width="22.42578125" style="1" customWidth="1"/>
    <col min="1029" max="1029" width="10.5703125" style="1" bestFit="1" customWidth="1"/>
    <col min="1030" max="1030" width="9.42578125" style="1" bestFit="1" customWidth="1"/>
    <col min="1031" max="1031" width="11.85546875" style="1" customWidth="1"/>
    <col min="1032" max="1265" width="9.140625" style="1"/>
    <col min="1266" max="1266" width="3.140625" style="1" customWidth="1"/>
    <col min="1267" max="1267" width="15.5703125" style="1" customWidth="1"/>
    <col min="1268" max="1268" width="55.140625" style="1" customWidth="1"/>
    <col min="1269" max="1269" width="5.85546875" style="1" customWidth="1"/>
    <col min="1270" max="1270" width="6.85546875" style="1" customWidth="1"/>
    <col min="1271" max="1273" width="10.5703125" style="1" customWidth="1"/>
    <col min="1274" max="1280" width="0" style="1" hidden="1" customWidth="1"/>
    <col min="1281" max="1281" width="11.42578125" style="1" bestFit="1" customWidth="1"/>
    <col min="1282" max="1282" width="12.5703125" style="1" customWidth="1"/>
    <col min="1283" max="1283" width="14" style="1" customWidth="1"/>
    <col min="1284" max="1284" width="22.42578125" style="1" customWidth="1"/>
    <col min="1285" max="1285" width="10.5703125" style="1" bestFit="1" customWidth="1"/>
    <col min="1286" max="1286" width="9.42578125" style="1" bestFit="1" customWidth="1"/>
    <col min="1287" max="1287" width="11.85546875" style="1" customWidth="1"/>
    <col min="1288" max="1521" width="9.140625" style="1"/>
    <col min="1522" max="1522" width="3.140625" style="1" customWidth="1"/>
    <col min="1523" max="1523" width="15.5703125" style="1" customWidth="1"/>
    <col min="1524" max="1524" width="55.140625" style="1" customWidth="1"/>
    <col min="1525" max="1525" width="5.85546875" style="1" customWidth="1"/>
    <col min="1526" max="1526" width="6.85546875" style="1" customWidth="1"/>
    <col min="1527" max="1529" width="10.5703125" style="1" customWidth="1"/>
    <col min="1530" max="1536" width="0" style="1" hidden="1" customWidth="1"/>
    <col min="1537" max="1537" width="11.42578125" style="1" bestFit="1" customWidth="1"/>
    <col min="1538" max="1538" width="12.5703125" style="1" customWidth="1"/>
    <col min="1539" max="1539" width="14" style="1" customWidth="1"/>
    <col min="1540" max="1540" width="22.42578125" style="1" customWidth="1"/>
    <col min="1541" max="1541" width="10.5703125" style="1" bestFit="1" customWidth="1"/>
    <col min="1542" max="1542" width="9.42578125" style="1" bestFit="1" customWidth="1"/>
    <col min="1543" max="1543" width="11.85546875" style="1" customWidth="1"/>
    <col min="1544" max="1777" width="9.140625" style="1"/>
    <col min="1778" max="1778" width="3.140625" style="1" customWidth="1"/>
    <col min="1779" max="1779" width="15.5703125" style="1" customWidth="1"/>
    <col min="1780" max="1780" width="55.140625" style="1" customWidth="1"/>
    <col min="1781" max="1781" width="5.85546875" style="1" customWidth="1"/>
    <col min="1782" max="1782" width="6.85546875" style="1" customWidth="1"/>
    <col min="1783" max="1785" width="10.5703125" style="1" customWidth="1"/>
    <col min="1786" max="1792" width="0" style="1" hidden="1" customWidth="1"/>
    <col min="1793" max="1793" width="11.42578125" style="1" bestFit="1" customWidth="1"/>
    <col min="1794" max="1794" width="12.5703125" style="1" customWidth="1"/>
    <col min="1795" max="1795" width="14" style="1" customWidth="1"/>
    <col min="1796" max="1796" width="22.42578125" style="1" customWidth="1"/>
    <col min="1797" max="1797" width="10.5703125" style="1" bestFit="1" customWidth="1"/>
    <col min="1798" max="1798" width="9.42578125" style="1" bestFit="1" customWidth="1"/>
    <col min="1799" max="1799" width="11.85546875" style="1" customWidth="1"/>
    <col min="1800" max="2033" width="9.140625" style="1"/>
    <col min="2034" max="2034" width="3.140625" style="1" customWidth="1"/>
    <col min="2035" max="2035" width="15.5703125" style="1" customWidth="1"/>
    <col min="2036" max="2036" width="55.140625" style="1" customWidth="1"/>
    <col min="2037" max="2037" width="5.85546875" style="1" customWidth="1"/>
    <col min="2038" max="2038" width="6.85546875" style="1" customWidth="1"/>
    <col min="2039" max="2041" width="10.5703125" style="1" customWidth="1"/>
    <col min="2042" max="2048" width="0" style="1" hidden="1" customWidth="1"/>
    <col min="2049" max="2049" width="11.42578125" style="1" bestFit="1" customWidth="1"/>
    <col min="2050" max="2050" width="12.5703125" style="1" customWidth="1"/>
    <col min="2051" max="2051" width="14" style="1" customWidth="1"/>
    <col min="2052" max="2052" width="22.42578125" style="1" customWidth="1"/>
    <col min="2053" max="2053" width="10.5703125" style="1" bestFit="1" customWidth="1"/>
    <col min="2054" max="2054" width="9.42578125" style="1" bestFit="1" customWidth="1"/>
    <col min="2055" max="2055" width="11.85546875" style="1" customWidth="1"/>
    <col min="2056" max="2289" width="9.140625" style="1"/>
    <col min="2290" max="2290" width="3.140625" style="1" customWidth="1"/>
    <col min="2291" max="2291" width="15.5703125" style="1" customWidth="1"/>
    <col min="2292" max="2292" width="55.140625" style="1" customWidth="1"/>
    <col min="2293" max="2293" width="5.85546875" style="1" customWidth="1"/>
    <col min="2294" max="2294" width="6.85546875" style="1" customWidth="1"/>
    <col min="2295" max="2297" width="10.5703125" style="1" customWidth="1"/>
    <col min="2298" max="2304" width="0" style="1" hidden="1" customWidth="1"/>
    <col min="2305" max="2305" width="11.42578125" style="1" bestFit="1" customWidth="1"/>
    <col min="2306" max="2306" width="12.5703125" style="1" customWidth="1"/>
    <col min="2307" max="2307" width="14" style="1" customWidth="1"/>
    <col min="2308" max="2308" width="22.42578125" style="1" customWidth="1"/>
    <col min="2309" max="2309" width="10.5703125" style="1" bestFit="1" customWidth="1"/>
    <col min="2310" max="2310" width="9.42578125" style="1" bestFit="1" customWidth="1"/>
    <col min="2311" max="2311" width="11.85546875" style="1" customWidth="1"/>
    <col min="2312" max="2545" width="9.140625" style="1"/>
    <col min="2546" max="2546" width="3.140625" style="1" customWidth="1"/>
    <col min="2547" max="2547" width="15.5703125" style="1" customWidth="1"/>
    <col min="2548" max="2548" width="55.140625" style="1" customWidth="1"/>
    <col min="2549" max="2549" width="5.85546875" style="1" customWidth="1"/>
    <col min="2550" max="2550" width="6.85546875" style="1" customWidth="1"/>
    <col min="2551" max="2553" width="10.5703125" style="1" customWidth="1"/>
    <col min="2554" max="2560" width="0" style="1" hidden="1" customWidth="1"/>
    <col min="2561" max="2561" width="11.42578125" style="1" bestFit="1" customWidth="1"/>
    <col min="2562" max="2562" width="12.5703125" style="1" customWidth="1"/>
    <col min="2563" max="2563" width="14" style="1" customWidth="1"/>
    <col min="2564" max="2564" width="22.42578125" style="1" customWidth="1"/>
    <col min="2565" max="2565" width="10.5703125" style="1" bestFit="1" customWidth="1"/>
    <col min="2566" max="2566" width="9.42578125" style="1" bestFit="1" customWidth="1"/>
    <col min="2567" max="2567" width="11.85546875" style="1" customWidth="1"/>
    <col min="2568" max="2801" width="9.140625" style="1"/>
    <col min="2802" max="2802" width="3.140625" style="1" customWidth="1"/>
    <col min="2803" max="2803" width="15.5703125" style="1" customWidth="1"/>
    <col min="2804" max="2804" width="55.140625" style="1" customWidth="1"/>
    <col min="2805" max="2805" width="5.85546875" style="1" customWidth="1"/>
    <col min="2806" max="2806" width="6.85546875" style="1" customWidth="1"/>
    <col min="2807" max="2809" width="10.5703125" style="1" customWidth="1"/>
    <col min="2810" max="2816" width="0" style="1" hidden="1" customWidth="1"/>
    <col min="2817" max="2817" width="11.42578125" style="1" bestFit="1" customWidth="1"/>
    <col min="2818" max="2818" width="12.5703125" style="1" customWidth="1"/>
    <col min="2819" max="2819" width="14" style="1" customWidth="1"/>
    <col min="2820" max="2820" width="22.42578125" style="1" customWidth="1"/>
    <col min="2821" max="2821" width="10.5703125" style="1" bestFit="1" customWidth="1"/>
    <col min="2822" max="2822" width="9.42578125" style="1" bestFit="1" customWidth="1"/>
    <col min="2823" max="2823" width="11.85546875" style="1" customWidth="1"/>
    <col min="2824" max="3057" width="9.140625" style="1"/>
    <col min="3058" max="3058" width="3.140625" style="1" customWidth="1"/>
    <col min="3059" max="3059" width="15.5703125" style="1" customWidth="1"/>
    <col min="3060" max="3060" width="55.140625" style="1" customWidth="1"/>
    <col min="3061" max="3061" width="5.85546875" style="1" customWidth="1"/>
    <col min="3062" max="3062" width="6.85546875" style="1" customWidth="1"/>
    <col min="3063" max="3065" width="10.5703125" style="1" customWidth="1"/>
    <col min="3066" max="3072" width="0" style="1" hidden="1" customWidth="1"/>
    <col min="3073" max="3073" width="11.42578125" style="1" bestFit="1" customWidth="1"/>
    <col min="3074" max="3074" width="12.5703125" style="1" customWidth="1"/>
    <col min="3075" max="3075" width="14" style="1" customWidth="1"/>
    <col min="3076" max="3076" width="22.42578125" style="1" customWidth="1"/>
    <col min="3077" max="3077" width="10.5703125" style="1" bestFit="1" customWidth="1"/>
    <col min="3078" max="3078" width="9.42578125" style="1" bestFit="1" customWidth="1"/>
    <col min="3079" max="3079" width="11.85546875" style="1" customWidth="1"/>
    <col min="3080" max="3313" width="9.140625" style="1"/>
    <col min="3314" max="3314" width="3.140625" style="1" customWidth="1"/>
    <col min="3315" max="3315" width="15.5703125" style="1" customWidth="1"/>
    <col min="3316" max="3316" width="55.140625" style="1" customWidth="1"/>
    <col min="3317" max="3317" width="5.85546875" style="1" customWidth="1"/>
    <col min="3318" max="3318" width="6.85546875" style="1" customWidth="1"/>
    <col min="3319" max="3321" width="10.5703125" style="1" customWidth="1"/>
    <col min="3322" max="3328" width="0" style="1" hidden="1" customWidth="1"/>
    <col min="3329" max="3329" width="11.42578125" style="1" bestFit="1" customWidth="1"/>
    <col min="3330" max="3330" width="12.5703125" style="1" customWidth="1"/>
    <col min="3331" max="3331" width="14" style="1" customWidth="1"/>
    <col min="3332" max="3332" width="22.42578125" style="1" customWidth="1"/>
    <col min="3333" max="3333" width="10.5703125" style="1" bestFit="1" customWidth="1"/>
    <col min="3334" max="3334" width="9.42578125" style="1" bestFit="1" customWidth="1"/>
    <col min="3335" max="3335" width="11.85546875" style="1" customWidth="1"/>
    <col min="3336" max="3569" width="9.140625" style="1"/>
    <col min="3570" max="3570" width="3.140625" style="1" customWidth="1"/>
    <col min="3571" max="3571" width="15.5703125" style="1" customWidth="1"/>
    <col min="3572" max="3572" width="55.140625" style="1" customWidth="1"/>
    <col min="3573" max="3573" width="5.85546875" style="1" customWidth="1"/>
    <col min="3574" max="3574" width="6.85546875" style="1" customWidth="1"/>
    <col min="3575" max="3577" width="10.5703125" style="1" customWidth="1"/>
    <col min="3578" max="3584" width="0" style="1" hidden="1" customWidth="1"/>
    <col min="3585" max="3585" width="11.42578125" style="1" bestFit="1" customWidth="1"/>
    <col min="3586" max="3586" width="12.5703125" style="1" customWidth="1"/>
    <col min="3587" max="3587" width="14" style="1" customWidth="1"/>
    <col min="3588" max="3588" width="22.42578125" style="1" customWidth="1"/>
    <col min="3589" max="3589" width="10.5703125" style="1" bestFit="1" customWidth="1"/>
    <col min="3590" max="3590" width="9.42578125" style="1" bestFit="1" customWidth="1"/>
    <col min="3591" max="3591" width="11.85546875" style="1" customWidth="1"/>
    <col min="3592" max="3825" width="9.140625" style="1"/>
    <col min="3826" max="3826" width="3.140625" style="1" customWidth="1"/>
    <col min="3827" max="3827" width="15.5703125" style="1" customWidth="1"/>
    <col min="3828" max="3828" width="55.140625" style="1" customWidth="1"/>
    <col min="3829" max="3829" width="5.85546875" style="1" customWidth="1"/>
    <col min="3830" max="3830" width="6.85546875" style="1" customWidth="1"/>
    <col min="3831" max="3833" width="10.5703125" style="1" customWidth="1"/>
    <col min="3834" max="3840" width="0" style="1" hidden="1" customWidth="1"/>
    <col min="3841" max="3841" width="11.42578125" style="1" bestFit="1" customWidth="1"/>
    <col min="3842" max="3842" width="12.5703125" style="1" customWidth="1"/>
    <col min="3843" max="3843" width="14" style="1" customWidth="1"/>
    <col min="3844" max="3844" width="22.42578125" style="1" customWidth="1"/>
    <col min="3845" max="3845" width="10.5703125" style="1" bestFit="1" customWidth="1"/>
    <col min="3846" max="3846" width="9.42578125" style="1" bestFit="1" customWidth="1"/>
    <col min="3847" max="3847" width="11.85546875" style="1" customWidth="1"/>
    <col min="3848" max="4081" width="9.140625" style="1"/>
    <col min="4082" max="4082" width="3.140625" style="1" customWidth="1"/>
    <col min="4083" max="4083" width="15.5703125" style="1" customWidth="1"/>
    <col min="4084" max="4084" width="55.140625" style="1" customWidth="1"/>
    <col min="4085" max="4085" width="5.85546875" style="1" customWidth="1"/>
    <col min="4086" max="4086" width="6.85546875" style="1" customWidth="1"/>
    <col min="4087" max="4089" width="10.5703125" style="1" customWidth="1"/>
    <col min="4090" max="4096" width="0" style="1" hidden="1" customWidth="1"/>
    <col min="4097" max="4097" width="11.42578125" style="1" bestFit="1" customWidth="1"/>
    <col min="4098" max="4098" width="12.5703125" style="1" customWidth="1"/>
    <col min="4099" max="4099" width="14" style="1" customWidth="1"/>
    <col min="4100" max="4100" width="22.42578125" style="1" customWidth="1"/>
    <col min="4101" max="4101" width="10.5703125" style="1" bestFit="1" customWidth="1"/>
    <col min="4102" max="4102" width="9.42578125" style="1" bestFit="1" customWidth="1"/>
    <col min="4103" max="4103" width="11.85546875" style="1" customWidth="1"/>
    <col min="4104" max="4337" width="9.140625" style="1"/>
    <col min="4338" max="4338" width="3.140625" style="1" customWidth="1"/>
    <col min="4339" max="4339" width="15.5703125" style="1" customWidth="1"/>
    <col min="4340" max="4340" width="55.140625" style="1" customWidth="1"/>
    <col min="4341" max="4341" width="5.85546875" style="1" customWidth="1"/>
    <col min="4342" max="4342" width="6.85546875" style="1" customWidth="1"/>
    <col min="4343" max="4345" width="10.5703125" style="1" customWidth="1"/>
    <col min="4346" max="4352" width="0" style="1" hidden="1" customWidth="1"/>
    <col min="4353" max="4353" width="11.42578125" style="1" bestFit="1" customWidth="1"/>
    <col min="4354" max="4354" width="12.5703125" style="1" customWidth="1"/>
    <col min="4355" max="4355" width="14" style="1" customWidth="1"/>
    <col min="4356" max="4356" width="22.42578125" style="1" customWidth="1"/>
    <col min="4357" max="4357" width="10.5703125" style="1" bestFit="1" customWidth="1"/>
    <col min="4358" max="4358" width="9.42578125" style="1" bestFit="1" customWidth="1"/>
    <col min="4359" max="4359" width="11.85546875" style="1" customWidth="1"/>
    <col min="4360" max="4593" width="9.140625" style="1"/>
    <col min="4594" max="4594" width="3.140625" style="1" customWidth="1"/>
    <col min="4595" max="4595" width="15.5703125" style="1" customWidth="1"/>
    <col min="4596" max="4596" width="55.140625" style="1" customWidth="1"/>
    <col min="4597" max="4597" width="5.85546875" style="1" customWidth="1"/>
    <col min="4598" max="4598" width="6.85546875" style="1" customWidth="1"/>
    <col min="4599" max="4601" width="10.5703125" style="1" customWidth="1"/>
    <col min="4602" max="4608" width="0" style="1" hidden="1" customWidth="1"/>
    <col min="4609" max="4609" width="11.42578125" style="1" bestFit="1" customWidth="1"/>
    <col min="4610" max="4610" width="12.5703125" style="1" customWidth="1"/>
    <col min="4611" max="4611" width="14" style="1" customWidth="1"/>
    <col min="4612" max="4612" width="22.42578125" style="1" customWidth="1"/>
    <col min="4613" max="4613" width="10.5703125" style="1" bestFit="1" customWidth="1"/>
    <col min="4614" max="4614" width="9.42578125" style="1" bestFit="1" customWidth="1"/>
    <col min="4615" max="4615" width="11.85546875" style="1" customWidth="1"/>
    <col min="4616" max="4849" width="9.140625" style="1"/>
    <col min="4850" max="4850" width="3.140625" style="1" customWidth="1"/>
    <col min="4851" max="4851" width="15.5703125" style="1" customWidth="1"/>
    <col min="4852" max="4852" width="55.140625" style="1" customWidth="1"/>
    <col min="4853" max="4853" width="5.85546875" style="1" customWidth="1"/>
    <col min="4854" max="4854" width="6.85546875" style="1" customWidth="1"/>
    <col min="4855" max="4857" width="10.5703125" style="1" customWidth="1"/>
    <col min="4858" max="4864" width="0" style="1" hidden="1" customWidth="1"/>
    <col min="4865" max="4865" width="11.42578125" style="1" bestFit="1" customWidth="1"/>
    <col min="4866" max="4866" width="12.5703125" style="1" customWidth="1"/>
    <col min="4867" max="4867" width="14" style="1" customWidth="1"/>
    <col min="4868" max="4868" width="22.42578125" style="1" customWidth="1"/>
    <col min="4869" max="4869" width="10.5703125" style="1" bestFit="1" customWidth="1"/>
    <col min="4870" max="4870" width="9.42578125" style="1" bestFit="1" customWidth="1"/>
    <col min="4871" max="4871" width="11.85546875" style="1" customWidth="1"/>
    <col min="4872" max="5105" width="9.140625" style="1"/>
    <col min="5106" max="5106" width="3.140625" style="1" customWidth="1"/>
    <col min="5107" max="5107" width="15.5703125" style="1" customWidth="1"/>
    <col min="5108" max="5108" width="55.140625" style="1" customWidth="1"/>
    <col min="5109" max="5109" width="5.85546875" style="1" customWidth="1"/>
    <col min="5110" max="5110" width="6.85546875" style="1" customWidth="1"/>
    <col min="5111" max="5113" width="10.5703125" style="1" customWidth="1"/>
    <col min="5114" max="5120" width="0" style="1" hidden="1" customWidth="1"/>
    <col min="5121" max="5121" width="11.42578125" style="1" bestFit="1" customWidth="1"/>
    <col min="5122" max="5122" width="12.5703125" style="1" customWidth="1"/>
    <col min="5123" max="5123" width="14" style="1" customWidth="1"/>
    <col min="5124" max="5124" width="22.42578125" style="1" customWidth="1"/>
    <col min="5125" max="5125" width="10.5703125" style="1" bestFit="1" customWidth="1"/>
    <col min="5126" max="5126" width="9.42578125" style="1" bestFit="1" customWidth="1"/>
    <col min="5127" max="5127" width="11.85546875" style="1" customWidth="1"/>
    <col min="5128" max="5361" width="9.140625" style="1"/>
    <col min="5362" max="5362" width="3.140625" style="1" customWidth="1"/>
    <col min="5363" max="5363" width="15.5703125" style="1" customWidth="1"/>
    <col min="5364" max="5364" width="55.140625" style="1" customWidth="1"/>
    <col min="5365" max="5365" width="5.85546875" style="1" customWidth="1"/>
    <col min="5366" max="5366" width="6.85546875" style="1" customWidth="1"/>
    <col min="5367" max="5369" width="10.5703125" style="1" customWidth="1"/>
    <col min="5370" max="5376" width="0" style="1" hidden="1" customWidth="1"/>
    <col min="5377" max="5377" width="11.42578125" style="1" bestFit="1" customWidth="1"/>
    <col min="5378" max="5378" width="12.5703125" style="1" customWidth="1"/>
    <col min="5379" max="5379" width="14" style="1" customWidth="1"/>
    <col min="5380" max="5380" width="22.42578125" style="1" customWidth="1"/>
    <col min="5381" max="5381" width="10.5703125" style="1" bestFit="1" customWidth="1"/>
    <col min="5382" max="5382" width="9.42578125" style="1" bestFit="1" customWidth="1"/>
    <col min="5383" max="5383" width="11.85546875" style="1" customWidth="1"/>
    <col min="5384" max="5617" width="9.140625" style="1"/>
    <col min="5618" max="5618" width="3.140625" style="1" customWidth="1"/>
    <col min="5619" max="5619" width="15.5703125" style="1" customWidth="1"/>
    <col min="5620" max="5620" width="55.140625" style="1" customWidth="1"/>
    <col min="5621" max="5621" width="5.85546875" style="1" customWidth="1"/>
    <col min="5622" max="5622" width="6.85546875" style="1" customWidth="1"/>
    <col min="5623" max="5625" width="10.5703125" style="1" customWidth="1"/>
    <col min="5626" max="5632" width="0" style="1" hidden="1" customWidth="1"/>
    <col min="5633" max="5633" width="11.42578125" style="1" bestFit="1" customWidth="1"/>
    <col min="5634" max="5634" width="12.5703125" style="1" customWidth="1"/>
    <col min="5635" max="5635" width="14" style="1" customWidth="1"/>
    <col min="5636" max="5636" width="22.42578125" style="1" customWidth="1"/>
    <col min="5637" max="5637" width="10.5703125" style="1" bestFit="1" customWidth="1"/>
    <col min="5638" max="5638" width="9.42578125" style="1" bestFit="1" customWidth="1"/>
    <col min="5639" max="5639" width="11.85546875" style="1" customWidth="1"/>
    <col min="5640" max="5873" width="9.140625" style="1"/>
    <col min="5874" max="5874" width="3.140625" style="1" customWidth="1"/>
    <col min="5875" max="5875" width="15.5703125" style="1" customWidth="1"/>
    <col min="5876" max="5876" width="55.140625" style="1" customWidth="1"/>
    <col min="5877" max="5877" width="5.85546875" style="1" customWidth="1"/>
    <col min="5878" max="5878" width="6.85546875" style="1" customWidth="1"/>
    <col min="5879" max="5881" width="10.5703125" style="1" customWidth="1"/>
    <col min="5882" max="5888" width="0" style="1" hidden="1" customWidth="1"/>
    <col min="5889" max="5889" width="11.42578125" style="1" bestFit="1" customWidth="1"/>
    <col min="5890" max="5890" width="12.5703125" style="1" customWidth="1"/>
    <col min="5891" max="5891" width="14" style="1" customWidth="1"/>
    <col min="5892" max="5892" width="22.42578125" style="1" customWidth="1"/>
    <col min="5893" max="5893" width="10.5703125" style="1" bestFit="1" customWidth="1"/>
    <col min="5894" max="5894" width="9.42578125" style="1" bestFit="1" customWidth="1"/>
    <col min="5895" max="5895" width="11.85546875" style="1" customWidth="1"/>
    <col min="5896" max="6129" width="9.140625" style="1"/>
    <col min="6130" max="6130" width="3.140625" style="1" customWidth="1"/>
    <col min="6131" max="6131" width="15.5703125" style="1" customWidth="1"/>
    <col min="6132" max="6132" width="55.140625" style="1" customWidth="1"/>
    <col min="6133" max="6133" width="5.85546875" style="1" customWidth="1"/>
    <col min="6134" max="6134" width="6.85546875" style="1" customWidth="1"/>
    <col min="6135" max="6137" width="10.5703125" style="1" customWidth="1"/>
    <col min="6138" max="6144" width="0" style="1" hidden="1" customWidth="1"/>
    <col min="6145" max="6145" width="11.42578125" style="1" bestFit="1" customWidth="1"/>
    <col min="6146" max="6146" width="12.5703125" style="1" customWidth="1"/>
    <col min="6147" max="6147" width="14" style="1" customWidth="1"/>
    <col min="6148" max="6148" width="22.42578125" style="1" customWidth="1"/>
    <col min="6149" max="6149" width="10.5703125" style="1" bestFit="1" customWidth="1"/>
    <col min="6150" max="6150" width="9.42578125" style="1" bestFit="1" customWidth="1"/>
    <col min="6151" max="6151" width="11.85546875" style="1" customWidth="1"/>
    <col min="6152" max="6385" width="9.140625" style="1"/>
    <col min="6386" max="6386" width="3.140625" style="1" customWidth="1"/>
    <col min="6387" max="6387" width="15.5703125" style="1" customWidth="1"/>
    <col min="6388" max="6388" width="55.140625" style="1" customWidth="1"/>
    <col min="6389" max="6389" width="5.85546875" style="1" customWidth="1"/>
    <col min="6390" max="6390" width="6.85546875" style="1" customWidth="1"/>
    <col min="6391" max="6393" width="10.5703125" style="1" customWidth="1"/>
    <col min="6394" max="6400" width="0" style="1" hidden="1" customWidth="1"/>
    <col min="6401" max="6401" width="11.42578125" style="1" bestFit="1" customWidth="1"/>
    <col min="6402" max="6402" width="12.5703125" style="1" customWidth="1"/>
    <col min="6403" max="6403" width="14" style="1" customWidth="1"/>
    <col min="6404" max="6404" width="22.42578125" style="1" customWidth="1"/>
    <col min="6405" max="6405" width="10.5703125" style="1" bestFit="1" customWidth="1"/>
    <col min="6406" max="6406" width="9.42578125" style="1" bestFit="1" customWidth="1"/>
    <col min="6407" max="6407" width="11.85546875" style="1" customWidth="1"/>
    <col min="6408" max="6641" width="9.140625" style="1"/>
    <col min="6642" max="6642" width="3.140625" style="1" customWidth="1"/>
    <col min="6643" max="6643" width="15.5703125" style="1" customWidth="1"/>
    <col min="6644" max="6644" width="55.140625" style="1" customWidth="1"/>
    <col min="6645" max="6645" width="5.85546875" style="1" customWidth="1"/>
    <col min="6646" max="6646" width="6.85546875" style="1" customWidth="1"/>
    <col min="6647" max="6649" width="10.5703125" style="1" customWidth="1"/>
    <col min="6650" max="6656" width="0" style="1" hidden="1" customWidth="1"/>
    <col min="6657" max="6657" width="11.42578125" style="1" bestFit="1" customWidth="1"/>
    <col min="6658" max="6658" width="12.5703125" style="1" customWidth="1"/>
    <col min="6659" max="6659" width="14" style="1" customWidth="1"/>
    <col min="6660" max="6660" width="22.42578125" style="1" customWidth="1"/>
    <col min="6661" max="6661" width="10.5703125" style="1" bestFit="1" customWidth="1"/>
    <col min="6662" max="6662" width="9.42578125" style="1" bestFit="1" customWidth="1"/>
    <col min="6663" max="6663" width="11.85546875" style="1" customWidth="1"/>
    <col min="6664" max="6897" width="9.140625" style="1"/>
    <col min="6898" max="6898" width="3.140625" style="1" customWidth="1"/>
    <col min="6899" max="6899" width="15.5703125" style="1" customWidth="1"/>
    <col min="6900" max="6900" width="55.140625" style="1" customWidth="1"/>
    <col min="6901" max="6901" width="5.85546875" style="1" customWidth="1"/>
    <col min="6902" max="6902" width="6.85546875" style="1" customWidth="1"/>
    <col min="6903" max="6905" width="10.5703125" style="1" customWidth="1"/>
    <col min="6906" max="6912" width="0" style="1" hidden="1" customWidth="1"/>
    <col min="6913" max="6913" width="11.42578125" style="1" bestFit="1" customWidth="1"/>
    <col min="6914" max="6914" width="12.5703125" style="1" customWidth="1"/>
    <col min="6915" max="6915" width="14" style="1" customWidth="1"/>
    <col min="6916" max="6916" width="22.42578125" style="1" customWidth="1"/>
    <col min="6917" max="6917" width="10.5703125" style="1" bestFit="1" customWidth="1"/>
    <col min="6918" max="6918" width="9.42578125" style="1" bestFit="1" customWidth="1"/>
    <col min="6919" max="6919" width="11.85546875" style="1" customWidth="1"/>
    <col min="6920" max="7153" width="9.140625" style="1"/>
    <col min="7154" max="7154" width="3.140625" style="1" customWidth="1"/>
    <col min="7155" max="7155" width="15.5703125" style="1" customWidth="1"/>
    <col min="7156" max="7156" width="55.140625" style="1" customWidth="1"/>
    <col min="7157" max="7157" width="5.85546875" style="1" customWidth="1"/>
    <col min="7158" max="7158" width="6.85546875" style="1" customWidth="1"/>
    <col min="7159" max="7161" width="10.5703125" style="1" customWidth="1"/>
    <col min="7162" max="7168" width="0" style="1" hidden="1" customWidth="1"/>
    <col min="7169" max="7169" width="11.42578125" style="1" bestFit="1" customWidth="1"/>
    <col min="7170" max="7170" width="12.5703125" style="1" customWidth="1"/>
    <col min="7171" max="7171" width="14" style="1" customWidth="1"/>
    <col min="7172" max="7172" width="22.42578125" style="1" customWidth="1"/>
    <col min="7173" max="7173" width="10.5703125" style="1" bestFit="1" customWidth="1"/>
    <col min="7174" max="7174" width="9.42578125" style="1" bestFit="1" customWidth="1"/>
    <col min="7175" max="7175" width="11.85546875" style="1" customWidth="1"/>
    <col min="7176" max="7409" width="9.140625" style="1"/>
    <col min="7410" max="7410" width="3.140625" style="1" customWidth="1"/>
    <col min="7411" max="7411" width="15.5703125" style="1" customWidth="1"/>
    <col min="7412" max="7412" width="55.140625" style="1" customWidth="1"/>
    <col min="7413" max="7413" width="5.85546875" style="1" customWidth="1"/>
    <col min="7414" max="7414" width="6.85546875" style="1" customWidth="1"/>
    <col min="7415" max="7417" width="10.5703125" style="1" customWidth="1"/>
    <col min="7418" max="7424" width="0" style="1" hidden="1" customWidth="1"/>
    <col min="7425" max="7425" width="11.42578125" style="1" bestFit="1" customWidth="1"/>
    <col min="7426" max="7426" width="12.5703125" style="1" customWidth="1"/>
    <col min="7427" max="7427" width="14" style="1" customWidth="1"/>
    <col min="7428" max="7428" width="22.42578125" style="1" customWidth="1"/>
    <col min="7429" max="7429" width="10.5703125" style="1" bestFit="1" customWidth="1"/>
    <col min="7430" max="7430" width="9.42578125" style="1" bestFit="1" customWidth="1"/>
    <col min="7431" max="7431" width="11.85546875" style="1" customWidth="1"/>
    <col min="7432" max="7665" width="9.140625" style="1"/>
    <col min="7666" max="7666" width="3.140625" style="1" customWidth="1"/>
    <col min="7667" max="7667" width="15.5703125" style="1" customWidth="1"/>
    <col min="7668" max="7668" width="55.140625" style="1" customWidth="1"/>
    <col min="7669" max="7669" width="5.85546875" style="1" customWidth="1"/>
    <col min="7670" max="7670" width="6.85546875" style="1" customWidth="1"/>
    <col min="7671" max="7673" width="10.5703125" style="1" customWidth="1"/>
    <col min="7674" max="7680" width="0" style="1" hidden="1" customWidth="1"/>
    <col min="7681" max="7681" width="11.42578125" style="1" bestFit="1" customWidth="1"/>
    <col min="7682" max="7682" width="12.5703125" style="1" customWidth="1"/>
    <col min="7683" max="7683" width="14" style="1" customWidth="1"/>
    <col min="7684" max="7684" width="22.42578125" style="1" customWidth="1"/>
    <col min="7685" max="7685" width="10.5703125" style="1" bestFit="1" customWidth="1"/>
    <col min="7686" max="7686" width="9.42578125" style="1" bestFit="1" customWidth="1"/>
    <col min="7687" max="7687" width="11.85546875" style="1" customWidth="1"/>
    <col min="7688" max="7921" width="9.140625" style="1"/>
    <col min="7922" max="7922" width="3.140625" style="1" customWidth="1"/>
    <col min="7923" max="7923" width="15.5703125" style="1" customWidth="1"/>
    <col min="7924" max="7924" width="55.140625" style="1" customWidth="1"/>
    <col min="7925" max="7925" width="5.85546875" style="1" customWidth="1"/>
    <col min="7926" max="7926" width="6.85546875" style="1" customWidth="1"/>
    <col min="7927" max="7929" width="10.5703125" style="1" customWidth="1"/>
    <col min="7930" max="7936" width="0" style="1" hidden="1" customWidth="1"/>
    <col min="7937" max="7937" width="11.42578125" style="1" bestFit="1" customWidth="1"/>
    <col min="7938" max="7938" width="12.5703125" style="1" customWidth="1"/>
    <col min="7939" max="7939" width="14" style="1" customWidth="1"/>
    <col min="7940" max="7940" width="22.42578125" style="1" customWidth="1"/>
    <col min="7941" max="7941" width="10.5703125" style="1" bestFit="1" customWidth="1"/>
    <col min="7942" max="7942" width="9.42578125" style="1" bestFit="1" customWidth="1"/>
    <col min="7943" max="7943" width="11.85546875" style="1" customWidth="1"/>
    <col min="7944" max="8177" width="9.140625" style="1"/>
    <col min="8178" max="8178" width="3.140625" style="1" customWidth="1"/>
    <col min="8179" max="8179" width="15.5703125" style="1" customWidth="1"/>
    <col min="8180" max="8180" width="55.140625" style="1" customWidth="1"/>
    <col min="8181" max="8181" width="5.85546875" style="1" customWidth="1"/>
    <col min="8182" max="8182" width="6.85546875" style="1" customWidth="1"/>
    <col min="8183" max="8185" width="10.5703125" style="1" customWidth="1"/>
    <col min="8186" max="8192" width="0" style="1" hidden="1" customWidth="1"/>
    <col min="8193" max="8193" width="11.42578125" style="1" bestFit="1" customWidth="1"/>
    <col min="8194" max="8194" width="12.5703125" style="1" customWidth="1"/>
    <col min="8195" max="8195" width="14" style="1" customWidth="1"/>
    <col min="8196" max="8196" width="22.42578125" style="1" customWidth="1"/>
    <col min="8197" max="8197" width="10.5703125" style="1" bestFit="1" customWidth="1"/>
    <col min="8198" max="8198" width="9.42578125" style="1" bestFit="1" customWidth="1"/>
    <col min="8199" max="8199" width="11.85546875" style="1" customWidth="1"/>
    <col min="8200" max="8433" width="9.140625" style="1"/>
    <col min="8434" max="8434" width="3.140625" style="1" customWidth="1"/>
    <col min="8435" max="8435" width="15.5703125" style="1" customWidth="1"/>
    <col min="8436" max="8436" width="55.140625" style="1" customWidth="1"/>
    <col min="8437" max="8437" width="5.85546875" style="1" customWidth="1"/>
    <col min="8438" max="8438" width="6.85546875" style="1" customWidth="1"/>
    <col min="8439" max="8441" width="10.5703125" style="1" customWidth="1"/>
    <col min="8442" max="8448" width="0" style="1" hidden="1" customWidth="1"/>
    <col min="8449" max="8449" width="11.42578125" style="1" bestFit="1" customWidth="1"/>
    <col min="8450" max="8450" width="12.5703125" style="1" customWidth="1"/>
    <col min="8451" max="8451" width="14" style="1" customWidth="1"/>
    <col min="8452" max="8452" width="22.42578125" style="1" customWidth="1"/>
    <col min="8453" max="8453" width="10.5703125" style="1" bestFit="1" customWidth="1"/>
    <col min="8454" max="8454" width="9.42578125" style="1" bestFit="1" customWidth="1"/>
    <col min="8455" max="8455" width="11.85546875" style="1" customWidth="1"/>
    <col min="8456" max="8689" width="9.140625" style="1"/>
    <col min="8690" max="8690" width="3.140625" style="1" customWidth="1"/>
    <col min="8691" max="8691" width="15.5703125" style="1" customWidth="1"/>
    <col min="8692" max="8692" width="55.140625" style="1" customWidth="1"/>
    <col min="8693" max="8693" width="5.85546875" style="1" customWidth="1"/>
    <col min="8694" max="8694" width="6.85546875" style="1" customWidth="1"/>
    <col min="8695" max="8697" width="10.5703125" style="1" customWidth="1"/>
    <col min="8698" max="8704" width="0" style="1" hidden="1" customWidth="1"/>
    <col min="8705" max="8705" width="11.42578125" style="1" bestFit="1" customWidth="1"/>
    <col min="8706" max="8706" width="12.5703125" style="1" customWidth="1"/>
    <col min="8707" max="8707" width="14" style="1" customWidth="1"/>
    <col min="8708" max="8708" width="22.42578125" style="1" customWidth="1"/>
    <col min="8709" max="8709" width="10.5703125" style="1" bestFit="1" customWidth="1"/>
    <col min="8710" max="8710" width="9.42578125" style="1" bestFit="1" customWidth="1"/>
    <col min="8711" max="8711" width="11.85546875" style="1" customWidth="1"/>
    <col min="8712" max="8945" width="9.140625" style="1"/>
    <col min="8946" max="8946" width="3.140625" style="1" customWidth="1"/>
    <col min="8947" max="8947" width="15.5703125" style="1" customWidth="1"/>
    <col min="8948" max="8948" width="55.140625" style="1" customWidth="1"/>
    <col min="8949" max="8949" width="5.85546875" style="1" customWidth="1"/>
    <col min="8950" max="8950" width="6.85546875" style="1" customWidth="1"/>
    <col min="8951" max="8953" width="10.5703125" style="1" customWidth="1"/>
    <col min="8954" max="8960" width="0" style="1" hidden="1" customWidth="1"/>
    <col min="8961" max="8961" width="11.42578125" style="1" bestFit="1" customWidth="1"/>
    <col min="8962" max="8962" width="12.5703125" style="1" customWidth="1"/>
    <col min="8963" max="8963" width="14" style="1" customWidth="1"/>
    <col min="8964" max="8964" width="22.42578125" style="1" customWidth="1"/>
    <col min="8965" max="8965" width="10.5703125" style="1" bestFit="1" customWidth="1"/>
    <col min="8966" max="8966" width="9.42578125" style="1" bestFit="1" customWidth="1"/>
    <col min="8967" max="8967" width="11.85546875" style="1" customWidth="1"/>
    <col min="8968" max="9201" width="9.140625" style="1"/>
    <col min="9202" max="9202" width="3.140625" style="1" customWidth="1"/>
    <col min="9203" max="9203" width="15.5703125" style="1" customWidth="1"/>
    <col min="9204" max="9204" width="55.140625" style="1" customWidth="1"/>
    <col min="9205" max="9205" width="5.85546875" style="1" customWidth="1"/>
    <col min="9206" max="9206" width="6.85546875" style="1" customWidth="1"/>
    <col min="9207" max="9209" width="10.5703125" style="1" customWidth="1"/>
    <col min="9210" max="9216" width="0" style="1" hidden="1" customWidth="1"/>
    <col min="9217" max="9217" width="11.42578125" style="1" bestFit="1" customWidth="1"/>
    <col min="9218" max="9218" width="12.5703125" style="1" customWidth="1"/>
    <col min="9219" max="9219" width="14" style="1" customWidth="1"/>
    <col min="9220" max="9220" width="22.42578125" style="1" customWidth="1"/>
    <col min="9221" max="9221" width="10.5703125" style="1" bestFit="1" customWidth="1"/>
    <col min="9222" max="9222" width="9.42578125" style="1" bestFit="1" customWidth="1"/>
    <col min="9223" max="9223" width="11.85546875" style="1" customWidth="1"/>
    <col min="9224" max="9457" width="9.140625" style="1"/>
    <col min="9458" max="9458" width="3.140625" style="1" customWidth="1"/>
    <col min="9459" max="9459" width="15.5703125" style="1" customWidth="1"/>
    <col min="9460" max="9460" width="55.140625" style="1" customWidth="1"/>
    <col min="9461" max="9461" width="5.85546875" style="1" customWidth="1"/>
    <col min="9462" max="9462" width="6.85546875" style="1" customWidth="1"/>
    <col min="9463" max="9465" width="10.5703125" style="1" customWidth="1"/>
    <col min="9466" max="9472" width="0" style="1" hidden="1" customWidth="1"/>
    <col min="9473" max="9473" width="11.42578125" style="1" bestFit="1" customWidth="1"/>
    <col min="9474" max="9474" width="12.5703125" style="1" customWidth="1"/>
    <col min="9475" max="9475" width="14" style="1" customWidth="1"/>
    <col min="9476" max="9476" width="22.42578125" style="1" customWidth="1"/>
    <col min="9477" max="9477" width="10.5703125" style="1" bestFit="1" customWidth="1"/>
    <col min="9478" max="9478" width="9.42578125" style="1" bestFit="1" customWidth="1"/>
    <col min="9479" max="9479" width="11.85546875" style="1" customWidth="1"/>
    <col min="9480" max="9713" width="9.140625" style="1"/>
    <col min="9714" max="9714" width="3.140625" style="1" customWidth="1"/>
    <col min="9715" max="9715" width="15.5703125" style="1" customWidth="1"/>
    <col min="9716" max="9716" width="55.140625" style="1" customWidth="1"/>
    <col min="9717" max="9717" width="5.85546875" style="1" customWidth="1"/>
    <col min="9718" max="9718" width="6.85546875" style="1" customWidth="1"/>
    <col min="9719" max="9721" width="10.5703125" style="1" customWidth="1"/>
    <col min="9722" max="9728" width="0" style="1" hidden="1" customWidth="1"/>
    <col min="9729" max="9729" width="11.42578125" style="1" bestFit="1" customWidth="1"/>
    <col min="9730" max="9730" width="12.5703125" style="1" customWidth="1"/>
    <col min="9731" max="9731" width="14" style="1" customWidth="1"/>
    <col min="9732" max="9732" width="22.42578125" style="1" customWidth="1"/>
    <col min="9733" max="9733" width="10.5703125" style="1" bestFit="1" customWidth="1"/>
    <col min="9734" max="9734" width="9.42578125" style="1" bestFit="1" customWidth="1"/>
    <col min="9735" max="9735" width="11.85546875" style="1" customWidth="1"/>
    <col min="9736" max="9969" width="9.140625" style="1"/>
    <col min="9970" max="9970" width="3.140625" style="1" customWidth="1"/>
    <col min="9971" max="9971" width="15.5703125" style="1" customWidth="1"/>
    <col min="9972" max="9972" width="55.140625" style="1" customWidth="1"/>
    <col min="9973" max="9973" width="5.85546875" style="1" customWidth="1"/>
    <col min="9974" max="9974" width="6.85546875" style="1" customWidth="1"/>
    <col min="9975" max="9977" width="10.5703125" style="1" customWidth="1"/>
    <col min="9978" max="9984" width="0" style="1" hidden="1" customWidth="1"/>
    <col min="9985" max="9985" width="11.42578125" style="1" bestFit="1" customWidth="1"/>
    <col min="9986" max="9986" width="12.5703125" style="1" customWidth="1"/>
    <col min="9987" max="9987" width="14" style="1" customWidth="1"/>
    <col min="9988" max="9988" width="22.42578125" style="1" customWidth="1"/>
    <col min="9989" max="9989" width="10.5703125" style="1" bestFit="1" customWidth="1"/>
    <col min="9990" max="9990" width="9.42578125" style="1" bestFit="1" customWidth="1"/>
    <col min="9991" max="9991" width="11.85546875" style="1" customWidth="1"/>
    <col min="9992" max="10225" width="9.140625" style="1"/>
    <col min="10226" max="10226" width="3.140625" style="1" customWidth="1"/>
    <col min="10227" max="10227" width="15.5703125" style="1" customWidth="1"/>
    <col min="10228" max="10228" width="55.140625" style="1" customWidth="1"/>
    <col min="10229" max="10229" width="5.85546875" style="1" customWidth="1"/>
    <col min="10230" max="10230" width="6.85546875" style="1" customWidth="1"/>
    <col min="10231" max="10233" width="10.5703125" style="1" customWidth="1"/>
    <col min="10234" max="10240" width="0" style="1" hidden="1" customWidth="1"/>
    <col min="10241" max="10241" width="11.42578125" style="1" bestFit="1" customWidth="1"/>
    <col min="10242" max="10242" width="12.5703125" style="1" customWidth="1"/>
    <col min="10243" max="10243" width="14" style="1" customWidth="1"/>
    <col min="10244" max="10244" width="22.42578125" style="1" customWidth="1"/>
    <col min="10245" max="10245" width="10.5703125" style="1" bestFit="1" customWidth="1"/>
    <col min="10246" max="10246" width="9.42578125" style="1" bestFit="1" customWidth="1"/>
    <col min="10247" max="10247" width="11.85546875" style="1" customWidth="1"/>
    <col min="10248" max="10481" width="9.140625" style="1"/>
    <col min="10482" max="10482" width="3.140625" style="1" customWidth="1"/>
    <col min="10483" max="10483" width="15.5703125" style="1" customWidth="1"/>
    <col min="10484" max="10484" width="55.140625" style="1" customWidth="1"/>
    <col min="10485" max="10485" width="5.85546875" style="1" customWidth="1"/>
    <col min="10486" max="10486" width="6.85546875" style="1" customWidth="1"/>
    <col min="10487" max="10489" width="10.5703125" style="1" customWidth="1"/>
    <col min="10490" max="10496" width="0" style="1" hidden="1" customWidth="1"/>
    <col min="10497" max="10497" width="11.42578125" style="1" bestFit="1" customWidth="1"/>
    <col min="10498" max="10498" width="12.5703125" style="1" customWidth="1"/>
    <col min="10499" max="10499" width="14" style="1" customWidth="1"/>
    <col min="10500" max="10500" width="22.42578125" style="1" customWidth="1"/>
    <col min="10501" max="10501" width="10.5703125" style="1" bestFit="1" customWidth="1"/>
    <col min="10502" max="10502" width="9.42578125" style="1" bestFit="1" customWidth="1"/>
    <col min="10503" max="10503" width="11.85546875" style="1" customWidth="1"/>
    <col min="10504" max="10737" width="9.140625" style="1"/>
    <col min="10738" max="10738" width="3.140625" style="1" customWidth="1"/>
    <col min="10739" max="10739" width="15.5703125" style="1" customWidth="1"/>
    <col min="10740" max="10740" width="55.140625" style="1" customWidth="1"/>
    <col min="10741" max="10741" width="5.85546875" style="1" customWidth="1"/>
    <col min="10742" max="10742" width="6.85546875" style="1" customWidth="1"/>
    <col min="10743" max="10745" width="10.5703125" style="1" customWidth="1"/>
    <col min="10746" max="10752" width="0" style="1" hidden="1" customWidth="1"/>
    <col min="10753" max="10753" width="11.42578125" style="1" bestFit="1" customWidth="1"/>
    <col min="10754" max="10754" width="12.5703125" style="1" customWidth="1"/>
    <col min="10755" max="10755" width="14" style="1" customWidth="1"/>
    <col min="10756" max="10756" width="22.42578125" style="1" customWidth="1"/>
    <col min="10757" max="10757" width="10.5703125" style="1" bestFit="1" customWidth="1"/>
    <col min="10758" max="10758" width="9.42578125" style="1" bestFit="1" customWidth="1"/>
    <col min="10759" max="10759" width="11.85546875" style="1" customWidth="1"/>
    <col min="10760" max="10993" width="9.140625" style="1"/>
    <col min="10994" max="10994" width="3.140625" style="1" customWidth="1"/>
    <col min="10995" max="10995" width="15.5703125" style="1" customWidth="1"/>
    <col min="10996" max="10996" width="55.140625" style="1" customWidth="1"/>
    <col min="10997" max="10997" width="5.85546875" style="1" customWidth="1"/>
    <col min="10998" max="10998" width="6.85546875" style="1" customWidth="1"/>
    <col min="10999" max="11001" width="10.5703125" style="1" customWidth="1"/>
    <col min="11002" max="11008" width="0" style="1" hidden="1" customWidth="1"/>
    <col min="11009" max="11009" width="11.42578125" style="1" bestFit="1" customWidth="1"/>
    <col min="11010" max="11010" width="12.5703125" style="1" customWidth="1"/>
    <col min="11011" max="11011" width="14" style="1" customWidth="1"/>
    <col min="11012" max="11012" width="22.42578125" style="1" customWidth="1"/>
    <col min="11013" max="11013" width="10.5703125" style="1" bestFit="1" customWidth="1"/>
    <col min="11014" max="11014" width="9.42578125" style="1" bestFit="1" customWidth="1"/>
    <col min="11015" max="11015" width="11.85546875" style="1" customWidth="1"/>
    <col min="11016" max="11249" width="9.140625" style="1"/>
    <col min="11250" max="11250" width="3.140625" style="1" customWidth="1"/>
    <col min="11251" max="11251" width="15.5703125" style="1" customWidth="1"/>
    <col min="11252" max="11252" width="55.140625" style="1" customWidth="1"/>
    <col min="11253" max="11253" width="5.85546875" style="1" customWidth="1"/>
    <col min="11254" max="11254" width="6.85546875" style="1" customWidth="1"/>
    <col min="11255" max="11257" width="10.5703125" style="1" customWidth="1"/>
    <col min="11258" max="11264" width="0" style="1" hidden="1" customWidth="1"/>
    <col min="11265" max="11265" width="11.42578125" style="1" bestFit="1" customWidth="1"/>
    <col min="11266" max="11266" width="12.5703125" style="1" customWidth="1"/>
    <col min="11267" max="11267" width="14" style="1" customWidth="1"/>
    <col min="11268" max="11268" width="22.42578125" style="1" customWidth="1"/>
    <col min="11269" max="11269" width="10.5703125" style="1" bestFit="1" customWidth="1"/>
    <col min="11270" max="11270" width="9.42578125" style="1" bestFit="1" customWidth="1"/>
    <col min="11271" max="11271" width="11.85546875" style="1" customWidth="1"/>
    <col min="11272" max="11505" width="9.140625" style="1"/>
    <col min="11506" max="11506" width="3.140625" style="1" customWidth="1"/>
    <col min="11507" max="11507" width="15.5703125" style="1" customWidth="1"/>
    <col min="11508" max="11508" width="55.140625" style="1" customWidth="1"/>
    <col min="11509" max="11509" width="5.85546875" style="1" customWidth="1"/>
    <col min="11510" max="11510" width="6.85546875" style="1" customWidth="1"/>
    <col min="11511" max="11513" width="10.5703125" style="1" customWidth="1"/>
    <col min="11514" max="11520" width="0" style="1" hidden="1" customWidth="1"/>
    <col min="11521" max="11521" width="11.42578125" style="1" bestFit="1" customWidth="1"/>
    <col min="11522" max="11522" width="12.5703125" style="1" customWidth="1"/>
    <col min="11523" max="11523" width="14" style="1" customWidth="1"/>
    <col min="11524" max="11524" width="22.42578125" style="1" customWidth="1"/>
    <col min="11525" max="11525" width="10.5703125" style="1" bestFit="1" customWidth="1"/>
    <col min="11526" max="11526" width="9.42578125" style="1" bestFit="1" customWidth="1"/>
    <col min="11527" max="11527" width="11.85546875" style="1" customWidth="1"/>
    <col min="11528" max="11761" width="9.140625" style="1"/>
    <col min="11762" max="11762" width="3.140625" style="1" customWidth="1"/>
    <col min="11763" max="11763" width="15.5703125" style="1" customWidth="1"/>
    <col min="11764" max="11764" width="55.140625" style="1" customWidth="1"/>
    <col min="11765" max="11765" width="5.85546875" style="1" customWidth="1"/>
    <col min="11766" max="11766" width="6.85546875" style="1" customWidth="1"/>
    <col min="11767" max="11769" width="10.5703125" style="1" customWidth="1"/>
    <col min="11770" max="11776" width="0" style="1" hidden="1" customWidth="1"/>
    <col min="11777" max="11777" width="11.42578125" style="1" bestFit="1" customWidth="1"/>
    <col min="11778" max="11778" width="12.5703125" style="1" customWidth="1"/>
    <col min="11779" max="11779" width="14" style="1" customWidth="1"/>
    <col min="11780" max="11780" width="22.42578125" style="1" customWidth="1"/>
    <col min="11781" max="11781" width="10.5703125" style="1" bestFit="1" customWidth="1"/>
    <col min="11782" max="11782" width="9.42578125" style="1" bestFit="1" customWidth="1"/>
    <col min="11783" max="11783" width="11.85546875" style="1" customWidth="1"/>
    <col min="11784" max="12017" width="9.140625" style="1"/>
    <col min="12018" max="12018" width="3.140625" style="1" customWidth="1"/>
    <col min="12019" max="12019" width="15.5703125" style="1" customWidth="1"/>
    <col min="12020" max="12020" width="55.140625" style="1" customWidth="1"/>
    <col min="12021" max="12021" width="5.85546875" style="1" customWidth="1"/>
    <col min="12022" max="12022" width="6.85546875" style="1" customWidth="1"/>
    <col min="12023" max="12025" width="10.5703125" style="1" customWidth="1"/>
    <col min="12026" max="12032" width="0" style="1" hidden="1" customWidth="1"/>
    <col min="12033" max="12033" width="11.42578125" style="1" bestFit="1" customWidth="1"/>
    <col min="12034" max="12034" width="12.5703125" style="1" customWidth="1"/>
    <col min="12035" max="12035" width="14" style="1" customWidth="1"/>
    <col min="12036" max="12036" width="22.42578125" style="1" customWidth="1"/>
    <col min="12037" max="12037" width="10.5703125" style="1" bestFit="1" customWidth="1"/>
    <col min="12038" max="12038" width="9.42578125" style="1" bestFit="1" customWidth="1"/>
    <col min="12039" max="12039" width="11.85546875" style="1" customWidth="1"/>
    <col min="12040" max="12273" width="9.140625" style="1"/>
    <col min="12274" max="12274" width="3.140625" style="1" customWidth="1"/>
    <col min="12275" max="12275" width="15.5703125" style="1" customWidth="1"/>
    <col min="12276" max="12276" width="55.140625" style="1" customWidth="1"/>
    <col min="12277" max="12277" width="5.85546875" style="1" customWidth="1"/>
    <col min="12278" max="12278" width="6.85546875" style="1" customWidth="1"/>
    <col min="12279" max="12281" width="10.5703125" style="1" customWidth="1"/>
    <col min="12282" max="12288" width="0" style="1" hidden="1" customWidth="1"/>
    <col min="12289" max="12289" width="11.42578125" style="1" bestFit="1" customWidth="1"/>
    <col min="12290" max="12290" width="12.5703125" style="1" customWidth="1"/>
    <col min="12291" max="12291" width="14" style="1" customWidth="1"/>
    <col min="12292" max="12292" width="22.42578125" style="1" customWidth="1"/>
    <col min="12293" max="12293" width="10.5703125" style="1" bestFit="1" customWidth="1"/>
    <col min="12294" max="12294" width="9.42578125" style="1" bestFit="1" customWidth="1"/>
    <col min="12295" max="12295" width="11.85546875" style="1" customWidth="1"/>
    <col min="12296" max="12529" width="9.140625" style="1"/>
    <col min="12530" max="12530" width="3.140625" style="1" customWidth="1"/>
    <col min="12531" max="12531" width="15.5703125" style="1" customWidth="1"/>
    <col min="12532" max="12532" width="55.140625" style="1" customWidth="1"/>
    <col min="12533" max="12533" width="5.85546875" style="1" customWidth="1"/>
    <col min="12534" max="12534" width="6.85546875" style="1" customWidth="1"/>
    <col min="12535" max="12537" width="10.5703125" style="1" customWidth="1"/>
    <col min="12538" max="12544" width="0" style="1" hidden="1" customWidth="1"/>
    <col min="12545" max="12545" width="11.42578125" style="1" bestFit="1" customWidth="1"/>
    <col min="12546" max="12546" width="12.5703125" style="1" customWidth="1"/>
    <col min="12547" max="12547" width="14" style="1" customWidth="1"/>
    <col min="12548" max="12548" width="22.42578125" style="1" customWidth="1"/>
    <col min="12549" max="12549" width="10.5703125" style="1" bestFit="1" customWidth="1"/>
    <col min="12550" max="12550" width="9.42578125" style="1" bestFit="1" customWidth="1"/>
    <col min="12551" max="12551" width="11.85546875" style="1" customWidth="1"/>
    <col min="12552" max="12785" width="9.140625" style="1"/>
    <col min="12786" max="12786" width="3.140625" style="1" customWidth="1"/>
    <col min="12787" max="12787" width="15.5703125" style="1" customWidth="1"/>
    <col min="12788" max="12788" width="55.140625" style="1" customWidth="1"/>
    <col min="12789" max="12789" width="5.85546875" style="1" customWidth="1"/>
    <col min="12790" max="12790" width="6.85546875" style="1" customWidth="1"/>
    <col min="12791" max="12793" width="10.5703125" style="1" customWidth="1"/>
    <col min="12794" max="12800" width="0" style="1" hidden="1" customWidth="1"/>
    <col min="12801" max="12801" width="11.42578125" style="1" bestFit="1" customWidth="1"/>
    <col min="12802" max="12802" width="12.5703125" style="1" customWidth="1"/>
    <col min="12803" max="12803" width="14" style="1" customWidth="1"/>
    <col min="12804" max="12804" width="22.42578125" style="1" customWidth="1"/>
    <col min="12805" max="12805" width="10.5703125" style="1" bestFit="1" customWidth="1"/>
    <col min="12806" max="12806" width="9.42578125" style="1" bestFit="1" customWidth="1"/>
    <col min="12807" max="12807" width="11.85546875" style="1" customWidth="1"/>
    <col min="12808" max="13041" width="9.140625" style="1"/>
    <col min="13042" max="13042" width="3.140625" style="1" customWidth="1"/>
    <col min="13043" max="13043" width="15.5703125" style="1" customWidth="1"/>
    <col min="13044" max="13044" width="55.140625" style="1" customWidth="1"/>
    <col min="13045" max="13045" width="5.85546875" style="1" customWidth="1"/>
    <col min="13046" max="13046" width="6.85546875" style="1" customWidth="1"/>
    <col min="13047" max="13049" width="10.5703125" style="1" customWidth="1"/>
    <col min="13050" max="13056" width="0" style="1" hidden="1" customWidth="1"/>
    <col min="13057" max="13057" width="11.42578125" style="1" bestFit="1" customWidth="1"/>
    <col min="13058" max="13058" width="12.5703125" style="1" customWidth="1"/>
    <col min="13059" max="13059" width="14" style="1" customWidth="1"/>
    <col min="13060" max="13060" width="22.42578125" style="1" customWidth="1"/>
    <col min="13061" max="13061" width="10.5703125" style="1" bestFit="1" customWidth="1"/>
    <col min="13062" max="13062" width="9.42578125" style="1" bestFit="1" customWidth="1"/>
    <col min="13063" max="13063" width="11.85546875" style="1" customWidth="1"/>
    <col min="13064" max="13297" width="9.140625" style="1"/>
    <col min="13298" max="13298" width="3.140625" style="1" customWidth="1"/>
    <col min="13299" max="13299" width="15.5703125" style="1" customWidth="1"/>
    <col min="13300" max="13300" width="55.140625" style="1" customWidth="1"/>
    <col min="13301" max="13301" width="5.85546875" style="1" customWidth="1"/>
    <col min="13302" max="13302" width="6.85546875" style="1" customWidth="1"/>
    <col min="13303" max="13305" width="10.5703125" style="1" customWidth="1"/>
    <col min="13306" max="13312" width="0" style="1" hidden="1" customWidth="1"/>
    <col min="13313" max="13313" width="11.42578125" style="1" bestFit="1" customWidth="1"/>
    <col min="13314" max="13314" width="12.5703125" style="1" customWidth="1"/>
    <col min="13315" max="13315" width="14" style="1" customWidth="1"/>
    <col min="13316" max="13316" width="22.42578125" style="1" customWidth="1"/>
    <col min="13317" max="13317" width="10.5703125" style="1" bestFit="1" customWidth="1"/>
    <col min="13318" max="13318" width="9.42578125" style="1" bestFit="1" customWidth="1"/>
    <col min="13319" max="13319" width="11.85546875" style="1" customWidth="1"/>
    <col min="13320" max="13553" width="9.140625" style="1"/>
    <col min="13554" max="13554" width="3.140625" style="1" customWidth="1"/>
    <col min="13555" max="13555" width="15.5703125" style="1" customWidth="1"/>
    <col min="13556" max="13556" width="55.140625" style="1" customWidth="1"/>
    <col min="13557" max="13557" width="5.85546875" style="1" customWidth="1"/>
    <col min="13558" max="13558" width="6.85546875" style="1" customWidth="1"/>
    <col min="13559" max="13561" width="10.5703125" style="1" customWidth="1"/>
    <col min="13562" max="13568" width="0" style="1" hidden="1" customWidth="1"/>
    <col min="13569" max="13569" width="11.42578125" style="1" bestFit="1" customWidth="1"/>
    <col min="13570" max="13570" width="12.5703125" style="1" customWidth="1"/>
    <col min="13571" max="13571" width="14" style="1" customWidth="1"/>
    <col min="13572" max="13572" width="22.42578125" style="1" customWidth="1"/>
    <col min="13573" max="13573" width="10.5703125" style="1" bestFit="1" customWidth="1"/>
    <col min="13574" max="13574" width="9.42578125" style="1" bestFit="1" customWidth="1"/>
    <col min="13575" max="13575" width="11.85546875" style="1" customWidth="1"/>
    <col min="13576" max="13809" width="9.140625" style="1"/>
    <col min="13810" max="13810" width="3.140625" style="1" customWidth="1"/>
    <col min="13811" max="13811" width="15.5703125" style="1" customWidth="1"/>
    <col min="13812" max="13812" width="55.140625" style="1" customWidth="1"/>
    <col min="13813" max="13813" width="5.85546875" style="1" customWidth="1"/>
    <col min="13814" max="13814" width="6.85546875" style="1" customWidth="1"/>
    <col min="13815" max="13817" width="10.5703125" style="1" customWidth="1"/>
    <col min="13818" max="13824" width="0" style="1" hidden="1" customWidth="1"/>
    <col min="13825" max="13825" width="11.42578125" style="1" bestFit="1" customWidth="1"/>
    <col min="13826" max="13826" width="12.5703125" style="1" customWidth="1"/>
    <col min="13827" max="13827" width="14" style="1" customWidth="1"/>
    <col min="13828" max="13828" width="22.42578125" style="1" customWidth="1"/>
    <col min="13829" max="13829" width="10.5703125" style="1" bestFit="1" customWidth="1"/>
    <col min="13830" max="13830" width="9.42578125" style="1" bestFit="1" customWidth="1"/>
    <col min="13831" max="13831" width="11.85546875" style="1" customWidth="1"/>
    <col min="13832" max="14065" width="9.140625" style="1"/>
    <col min="14066" max="14066" width="3.140625" style="1" customWidth="1"/>
    <col min="14067" max="14067" width="15.5703125" style="1" customWidth="1"/>
    <col min="14068" max="14068" width="55.140625" style="1" customWidth="1"/>
    <col min="14069" max="14069" width="5.85546875" style="1" customWidth="1"/>
    <col min="14070" max="14070" width="6.85546875" style="1" customWidth="1"/>
    <col min="14071" max="14073" width="10.5703125" style="1" customWidth="1"/>
    <col min="14074" max="14080" width="0" style="1" hidden="1" customWidth="1"/>
    <col min="14081" max="14081" width="11.42578125" style="1" bestFit="1" customWidth="1"/>
    <col min="14082" max="14082" width="12.5703125" style="1" customWidth="1"/>
    <col min="14083" max="14083" width="14" style="1" customWidth="1"/>
    <col min="14084" max="14084" width="22.42578125" style="1" customWidth="1"/>
    <col min="14085" max="14085" width="10.5703125" style="1" bestFit="1" customWidth="1"/>
    <col min="14086" max="14086" width="9.42578125" style="1" bestFit="1" customWidth="1"/>
    <col min="14087" max="14087" width="11.85546875" style="1" customWidth="1"/>
    <col min="14088" max="14321" width="9.140625" style="1"/>
    <col min="14322" max="14322" width="3.140625" style="1" customWidth="1"/>
    <col min="14323" max="14323" width="15.5703125" style="1" customWidth="1"/>
    <col min="14324" max="14324" width="55.140625" style="1" customWidth="1"/>
    <col min="14325" max="14325" width="5.85546875" style="1" customWidth="1"/>
    <col min="14326" max="14326" width="6.85546875" style="1" customWidth="1"/>
    <col min="14327" max="14329" width="10.5703125" style="1" customWidth="1"/>
    <col min="14330" max="14336" width="0" style="1" hidden="1" customWidth="1"/>
    <col min="14337" max="14337" width="11.42578125" style="1" bestFit="1" customWidth="1"/>
    <col min="14338" max="14338" width="12.5703125" style="1" customWidth="1"/>
    <col min="14339" max="14339" width="14" style="1" customWidth="1"/>
    <col min="14340" max="14340" width="22.42578125" style="1" customWidth="1"/>
    <col min="14341" max="14341" width="10.5703125" style="1" bestFit="1" customWidth="1"/>
    <col min="14342" max="14342" width="9.42578125" style="1" bestFit="1" customWidth="1"/>
    <col min="14343" max="14343" width="11.85546875" style="1" customWidth="1"/>
    <col min="14344" max="14577" width="9.140625" style="1"/>
    <col min="14578" max="14578" width="3.140625" style="1" customWidth="1"/>
    <col min="14579" max="14579" width="15.5703125" style="1" customWidth="1"/>
    <col min="14580" max="14580" width="55.140625" style="1" customWidth="1"/>
    <col min="14581" max="14581" width="5.85546875" style="1" customWidth="1"/>
    <col min="14582" max="14582" width="6.85546875" style="1" customWidth="1"/>
    <col min="14583" max="14585" width="10.5703125" style="1" customWidth="1"/>
    <col min="14586" max="14592" width="0" style="1" hidden="1" customWidth="1"/>
    <col min="14593" max="14593" width="11.42578125" style="1" bestFit="1" customWidth="1"/>
    <col min="14594" max="14594" width="12.5703125" style="1" customWidth="1"/>
    <col min="14595" max="14595" width="14" style="1" customWidth="1"/>
    <col min="14596" max="14596" width="22.42578125" style="1" customWidth="1"/>
    <col min="14597" max="14597" width="10.5703125" style="1" bestFit="1" customWidth="1"/>
    <col min="14598" max="14598" width="9.42578125" style="1" bestFit="1" customWidth="1"/>
    <col min="14599" max="14599" width="11.85546875" style="1" customWidth="1"/>
    <col min="14600" max="14833" width="9.140625" style="1"/>
    <col min="14834" max="14834" width="3.140625" style="1" customWidth="1"/>
    <col min="14835" max="14835" width="15.5703125" style="1" customWidth="1"/>
    <col min="14836" max="14836" width="55.140625" style="1" customWidth="1"/>
    <col min="14837" max="14837" width="5.85546875" style="1" customWidth="1"/>
    <col min="14838" max="14838" width="6.85546875" style="1" customWidth="1"/>
    <col min="14839" max="14841" width="10.5703125" style="1" customWidth="1"/>
    <col min="14842" max="14848" width="0" style="1" hidden="1" customWidth="1"/>
    <col min="14849" max="14849" width="11.42578125" style="1" bestFit="1" customWidth="1"/>
    <col min="14850" max="14850" width="12.5703125" style="1" customWidth="1"/>
    <col min="14851" max="14851" width="14" style="1" customWidth="1"/>
    <col min="14852" max="14852" width="22.42578125" style="1" customWidth="1"/>
    <col min="14853" max="14853" width="10.5703125" style="1" bestFit="1" customWidth="1"/>
    <col min="14854" max="14854" width="9.42578125" style="1" bestFit="1" customWidth="1"/>
    <col min="14855" max="14855" width="11.85546875" style="1" customWidth="1"/>
    <col min="14856" max="15089" width="9.140625" style="1"/>
    <col min="15090" max="15090" width="3.140625" style="1" customWidth="1"/>
    <col min="15091" max="15091" width="15.5703125" style="1" customWidth="1"/>
    <col min="15092" max="15092" width="55.140625" style="1" customWidth="1"/>
    <col min="15093" max="15093" width="5.85546875" style="1" customWidth="1"/>
    <col min="15094" max="15094" width="6.85546875" style="1" customWidth="1"/>
    <col min="15095" max="15097" width="10.5703125" style="1" customWidth="1"/>
    <col min="15098" max="15104" width="0" style="1" hidden="1" customWidth="1"/>
    <col min="15105" max="15105" width="11.42578125" style="1" bestFit="1" customWidth="1"/>
    <col min="15106" max="15106" width="12.5703125" style="1" customWidth="1"/>
    <col min="15107" max="15107" width="14" style="1" customWidth="1"/>
    <col min="15108" max="15108" width="22.42578125" style="1" customWidth="1"/>
    <col min="15109" max="15109" width="10.5703125" style="1" bestFit="1" customWidth="1"/>
    <col min="15110" max="15110" width="9.42578125" style="1" bestFit="1" customWidth="1"/>
    <col min="15111" max="15111" width="11.85546875" style="1" customWidth="1"/>
    <col min="15112" max="15345" width="9.140625" style="1"/>
    <col min="15346" max="15346" width="3.140625" style="1" customWidth="1"/>
    <col min="15347" max="15347" width="15.5703125" style="1" customWidth="1"/>
    <col min="15348" max="15348" width="55.140625" style="1" customWidth="1"/>
    <col min="15349" max="15349" width="5.85546875" style="1" customWidth="1"/>
    <col min="15350" max="15350" width="6.85546875" style="1" customWidth="1"/>
    <col min="15351" max="15353" width="10.5703125" style="1" customWidth="1"/>
    <col min="15354" max="15360" width="0" style="1" hidden="1" customWidth="1"/>
    <col min="15361" max="15361" width="11.42578125" style="1" bestFit="1" customWidth="1"/>
    <col min="15362" max="15362" width="12.5703125" style="1" customWidth="1"/>
    <col min="15363" max="15363" width="14" style="1" customWidth="1"/>
    <col min="15364" max="15364" width="22.42578125" style="1" customWidth="1"/>
    <col min="15365" max="15365" width="10.5703125" style="1" bestFit="1" customWidth="1"/>
    <col min="15366" max="15366" width="9.42578125" style="1" bestFit="1" customWidth="1"/>
    <col min="15367" max="15367" width="11.85546875" style="1" customWidth="1"/>
    <col min="15368" max="15601" width="9.140625" style="1"/>
    <col min="15602" max="15602" width="3.140625" style="1" customWidth="1"/>
    <col min="15603" max="15603" width="15.5703125" style="1" customWidth="1"/>
    <col min="15604" max="15604" width="55.140625" style="1" customWidth="1"/>
    <col min="15605" max="15605" width="5.85546875" style="1" customWidth="1"/>
    <col min="15606" max="15606" width="6.85546875" style="1" customWidth="1"/>
    <col min="15607" max="15609" width="10.5703125" style="1" customWidth="1"/>
    <col min="15610" max="15616" width="0" style="1" hidden="1" customWidth="1"/>
    <col min="15617" max="15617" width="11.42578125" style="1" bestFit="1" customWidth="1"/>
    <col min="15618" max="15618" width="12.5703125" style="1" customWidth="1"/>
    <col min="15619" max="15619" width="14" style="1" customWidth="1"/>
    <col min="15620" max="15620" width="22.42578125" style="1" customWidth="1"/>
    <col min="15621" max="15621" width="10.5703125" style="1" bestFit="1" customWidth="1"/>
    <col min="15622" max="15622" width="9.42578125" style="1" bestFit="1" customWidth="1"/>
    <col min="15623" max="15623" width="11.85546875" style="1" customWidth="1"/>
    <col min="15624" max="15857" width="9.140625" style="1"/>
    <col min="15858" max="15858" width="3.140625" style="1" customWidth="1"/>
    <col min="15859" max="15859" width="15.5703125" style="1" customWidth="1"/>
    <col min="15860" max="15860" width="55.140625" style="1" customWidth="1"/>
    <col min="15861" max="15861" width="5.85546875" style="1" customWidth="1"/>
    <col min="15862" max="15862" width="6.85546875" style="1" customWidth="1"/>
    <col min="15863" max="15865" width="10.5703125" style="1" customWidth="1"/>
    <col min="15866" max="15872" width="0" style="1" hidden="1" customWidth="1"/>
    <col min="15873" max="15873" width="11.42578125" style="1" bestFit="1" customWidth="1"/>
    <col min="15874" max="15874" width="12.5703125" style="1" customWidth="1"/>
    <col min="15875" max="15875" width="14" style="1" customWidth="1"/>
    <col min="15876" max="15876" width="22.42578125" style="1" customWidth="1"/>
    <col min="15877" max="15877" width="10.5703125" style="1" bestFit="1" customWidth="1"/>
    <col min="15878" max="15878" width="9.42578125" style="1" bestFit="1" customWidth="1"/>
    <col min="15879" max="15879" width="11.85546875" style="1" customWidth="1"/>
    <col min="15880" max="16113" width="9.140625" style="1"/>
    <col min="16114" max="16114" width="3.140625" style="1" customWidth="1"/>
    <col min="16115" max="16115" width="15.5703125" style="1" customWidth="1"/>
    <col min="16116" max="16116" width="55.140625" style="1" customWidth="1"/>
    <col min="16117" max="16117" width="5.85546875" style="1" customWidth="1"/>
    <col min="16118" max="16118" width="6.85546875" style="1" customWidth="1"/>
    <col min="16119" max="16121" width="10.5703125" style="1" customWidth="1"/>
    <col min="16122" max="16128" width="0" style="1" hidden="1" customWidth="1"/>
    <col min="16129" max="16129" width="11.42578125" style="1" bestFit="1" customWidth="1"/>
    <col min="16130" max="16130" width="12.5703125" style="1" customWidth="1"/>
    <col min="16131" max="16131" width="14" style="1" customWidth="1"/>
    <col min="16132" max="16132" width="22.42578125" style="1" customWidth="1"/>
    <col min="16133" max="16133" width="10.5703125" style="1" bestFit="1" customWidth="1"/>
    <col min="16134" max="16134" width="9.42578125" style="1" bestFit="1" customWidth="1"/>
    <col min="16135" max="16135" width="11.85546875" style="1" customWidth="1"/>
    <col min="16136" max="16374" width="9.140625" style="1"/>
    <col min="16375" max="16375" width="9.140625" style="1" customWidth="1"/>
    <col min="16376" max="16384" width="9.140625" style="1"/>
  </cols>
  <sheetData>
    <row r="1" spans="1:15">
      <c r="M1" s="76"/>
      <c r="N1" s="77"/>
      <c r="O1" s="77"/>
    </row>
    <row r="2" spans="1:15">
      <c r="N2" s="64"/>
      <c r="O2" s="64"/>
    </row>
    <row r="3" spans="1:15" ht="67.5" customHeight="1">
      <c r="A3" s="78" t="s">
        <v>32</v>
      </c>
      <c r="B3" s="78"/>
      <c r="C3" s="78"/>
      <c r="D3" s="78"/>
      <c r="E3" s="78"/>
      <c r="F3" s="78"/>
      <c r="G3" s="78"/>
      <c r="H3" s="78"/>
      <c r="I3" s="78"/>
      <c r="J3" s="63"/>
      <c r="K3" s="62"/>
      <c r="L3" s="61"/>
      <c r="M3" s="79"/>
      <c r="N3" s="79"/>
      <c r="O3" s="79"/>
    </row>
    <row r="4" spans="1:15" ht="24" customHeight="1">
      <c r="A4" s="60"/>
      <c r="B4" s="80" t="s">
        <v>31</v>
      </c>
      <c r="C4" s="80"/>
      <c r="D4" s="80"/>
      <c r="E4" s="80"/>
      <c r="F4" s="80"/>
      <c r="G4" s="80"/>
      <c r="H4" s="80"/>
      <c r="I4" s="80"/>
      <c r="J4" s="80"/>
      <c r="K4" s="80"/>
      <c r="L4" s="80"/>
      <c r="M4" s="80"/>
      <c r="N4" s="80"/>
      <c r="O4" s="80"/>
    </row>
    <row r="5" spans="1:15" ht="18" customHeight="1">
      <c r="B5" s="80" t="s">
        <v>30</v>
      </c>
      <c r="C5" s="80"/>
      <c r="D5" s="80"/>
      <c r="E5" s="80"/>
      <c r="F5" s="80"/>
      <c r="G5" s="80"/>
      <c r="H5" s="80"/>
      <c r="I5" s="80"/>
      <c r="J5" s="80"/>
      <c r="K5" s="80"/>
      <c r="L5" s="80"/>
      <c r="M5" s="80"/>
      <c r="N5" s="80"/>
      <c r="O5" s="80"/>
    </row>
    <row r="6" spans="1:15" ht="19.899999999999999" customHeight="1">
      <c r="B6" s="81" t="s">
        <v>29</v>
      </c>
      <c r="C6" s="81"/>
      <c r="D6" s="81"/>
      <c r="E6" s="81"/>
      <c r="F6" s="81"/>
      <c r="G6" s="81"/>
      <c r="H6" s="81"/>
      <c r="I6" s="81"/>
      <c r="J6" s="81"/>
      <c r="K6" s="81"/>
      <c r="L6" s="81"/>
      <c r="M6" s="81"/>
      <c r="N6" s="81"/>
      <c r="O6" s="81"/>
    </row>
    <row r="7" spans="1:15" ht="87" customHeight="1">
      <c r="A7" s="83" t="s">
        <v>28</v>
      </c>
      <c r="B7" s="84"/>
      <c r="C7" s="84"/>
      <c r="D7" s="84"/>
      <c r="E7" s="85"/>
      <c r="F7" s="86" t="s">
        <v>27</v>
      </c>
      <c r="G7" s="87"/>
      <c r="H7" s="87"/>
      <c r="I7" s="87"/>
      <c r="J7" s="87"/>
      <c r="K7" s="87"/>
      <c r="L7" s="87"/>
      <c r="M7" s="87"/>
      <c r="N7" s="87"/>
      <c r="O7" s="88"/>
    </row>
    <row r="8" spans="1:15" ht="63" customHeight="1">
      <c r="A8" s="83" t="s">
        <v>26</v>
      </c>
      <c r="B8" s="84"/>
      <c r="C8" s="84"/>
      <c r="D8" s="84"/>
      <c r="E8" s="85"/>
      <c r="F8" s="89" t="s">
        <v>25</v>
      </c>
      <c r="G8" s="90"/>
      <c r="H8" s="90"/>
      <c r="I8" s="90"/>
      <c r="J8" s="90"/>
      <c r="K8" s="90"/>
      <c r="L8" s="90"/>
      <c r="M8" s="90"/>
      <c r="N8" s="90"/>
      <c r="O8" s="91"/>
    </row>
    <row r="9" spans="1:15" ht="1.1499999999999999" hidden="1" customHeight="1">
      <c r="A9" s="59"/>
      <c r="B9" s="59"/>
      <c r="C9" s="59"/>
      <c r="D9" s="59"/>
      <c r="E9" s="59"/>
      <c r="F9" s="58"/>
      <c r="G9" s="58"/>
      <c r="H9" s="58"/>
      <c r="I9" s="58"/>
      <c r="J9" s="58"/>
      <c r="K9" s="58"/>
      <c r="L9" s="58"/>
      <c r="M9" s="57"/>
      <c r="N9" s="57"/>
      <c r="O9" s="57"/>
    </row>
    <row r="10" spans="1:15" ht="18.75" customHeight="1">
      <c r="A10" s="93" t="s">
        <v>24</v>
      </c>
      <c r="B10" s="93"/>
      <c r="C10" s="93"/>
      <c r="D10" s="93"/>
      <c r="E10" s="93"/>
      <c r="F10" s="93"/>
      <c r="G10" s="93"/>
      <c r="H10" s="93"/>
      <c r="I10" s="93"/>
      <c r="J10" s="93"/>
      <c r="K10" s="93"/>
      <c r="L10" s="93"/>
      <c r="M10" s="93"/>
      <c r="N10" s="93"/>
      <c r="O10" s="93"/>
    </row>
    <row r="11" spans="1:15" ht="43.5" customHeight="1">
      <c r="A11" s="94" t="s">
        <v>23</v>
      </c>
      <c r="B11" s="95" t="s">
        <v>22</v>
      </c>
      <c r="C11" s="97" t="s">
        <v>21</v>
      </c>
      <c r="D11" s="97" t="s">
        <v>20</v>
      </c>
      <c r="E11" s="97" t="s">
        <v>19</v>
      </c>
      <c r="F11" s="97" t="s">
        <v>18</v>
      </c>
      <c r="G11" s="97"/>
      <c r="H11" s="97"/>
      <c r="I11" s="98" t="s">
        <v>17</v>
      </c>
      <c r="J11" s="98"/>
      <c r="K11" s="98"/>
      <c r="L11" s="82" t="s">
        <v>16</v>
      </c>
      <c r="M11" s="82"/>
      <c r="N11" s="82"/>
      <c r="O11" s="82"/>
    </row>
    <row r="12" spans="1:15" ht="172.5" customHeight="1">
      <c r="A12" s="94"/>
      <c r="B12" s="96"/>
      <c r="C12" s="97"/>
      <c r="D12" s="97"/>
      <c r="E12" s="97"/>
      <c r="F12" s="74" t="s">
        <v>33</v>
      </c>
      <c r="G12" s="74" t="s">
        <v>34</v>
      </c>
      <c r="H12" s="75" t="s">
        <v>35</v>
      </c>
      <c r="I12" s="52" t="s">
        <v>15</v>
      </c>
      <c r="J12" s="52" t="s">
        <v>14</v>
      </c>
      <c r="K12" s="55" t="s">
        <v>13</v>
      </c>
      <c r="L12" s="54" t="s">
        <v>12</v>
      </c>
      <c r="M12" s="53" t="s">
        <v>11</v>
      </c>
      <c r="N12" s="52" t="s">
        <v>10</v>
      </c>
      <c r="O12" s="52" t="s">
        <v>9</v>
      </c>
    </row>
    <row r="13" spans="1:15" s="35" customFormat="1" ht="15" customHeight="1">
      <c r="A13" s="56">
        <v>1</v>
      </c>
      <c r="B13" s="56">
        <v>2</v>
      </c>
      <c r="C13" s="51">
        <v>3</v>
      </c>
      <c r="D13" s="51">
        <v>4</v>
      </c>
      <c r="E13" s="70">
        <v>5</v>
      </c>
      <c r="F13" s="51">
        <v>6</v>
      </c>
      <c r="G13" s="51">
        <v>7</v>
      </c>
      <c r="H13" s="51"/>
      <c r="I13" s="48">
        <v>9</v>
      </c>
      <c r="J13" s="48">
        <v>10</v>
      </c>
      <c r="K13" s="50">
        <v>11</v>
      </c>
      <c r="L13" s="48">
        <v>12</v>
      </c>
      <c r="M13" s="49" t="s">
        <v>8</v>
      </c>
      <c r="N13" s="48">
        <v>14</v>
      </c>
      <c r="O13" s="48">
        <v>15</v>
      </c>
    </row>
    <row r="14" spans="1:15" s="35" customFormat="1" ht="138" customHeight="1">
      <c r="A14" s="67"/>
      <c r="B14" s="47" t="s">
        <v>41</v>
      </c>
      <c r="C14" s="65" t="s">
        <v>36</v>
      </c>
      <c r="D14" s="68" t="s">
        <v>37</v>
      </c>
      <c r="E14" s="72">
        <v>1</v>
      </c>
      <c r="F14" s="69">
        <v>3.95</v>
      </c>
      <c r="G14" s="39">
        <v>3</v>
      </c>
      <c r="H14" s="39">
        <v>3.3</v>
      </c>
      <c r="I14" s="39">
        <f t="shared" ref="I14:I15" si="0">AVERAGE(F14:H14)</f>
        <v>3.4166666666666665</v>
      </c>
      <c r="J14" s="38">
        <f t="shared" ref="J14:J15" si="1">SQRT(VAR(F14:H14))</f>
        <v>0.48562674281111412</v>
      </c>
      <c r="K14" s="37">
        <f t="shared" ref="K14" si="2">J14/I14*100</f>
        <v>14.213465643252121</v>
      </c>
      <c r="L14" s="46">
        <f>E14*SUM(F14:H14) /3</f>
        <v>3.4166666666666665</v>
      </c>
      <c r="M14" s="45">
        <f t="shared" ref="M14" si="3">L14/E14</f>
        <v>3.4166666666666665</v>
      </c>
      <c r="N14" s="45">
        <f>ROUND(M14,2)</f>
        <v>3.42</v>
      </c>
      <c r="O14" s="44">
        <f t="shared" ref="O14" si="4">N14*E14</f>
        <v>3.42</v>
      </c>
    </row>
    <row r="15" spans="1:15" s="13" customFormat="1">
      <c r="A15" s="43"/>
      <c r="B15" s="42"/>
      <c r="C15" s="41" t="s">
        <v>7</v>
      </c>
      <c r="D15" s="41"/>
      <c r="E15" s="71"/>
      <c r="F15" s="40">
        <f>SUMPRODUCT($E14:$E14,F14:F14)</f>
        <v>3.95</v>
      </c>
      <c r="G15" s="40">
        <f>SUMPRODUCT($E14:$E14,G14:G14)</f>
        <v>3</v>
      </c>
      <c r="H15" s="40">
        <f>SUMPRODUCT($E14:$E14,H14:H14)</f>
        <v>3.3</v>
      </c>
      <c r="I15" s="39">
        <f t="shared" si="0"/>
        <v>3.4166666666666665</v>
      </c>
      <c r="J15" s="38">
        <f t="shared" si="1"/>
        <v>0.48562674281111412</v>
      </c>
      <c r="K15" s="37">
        <f>J15/I15*100</f>
        <v>14.213465643252121</v>
      </c>
      <c r="L15" s="66">
        <f>SUM(L14:L14)</f>
        <v>3.4166666666666665</v>
      </c>
      <c r="M15" s="36"/>
      <c r="N15" s="36"/>
      <c r="O15" s="36">
        <f>SUM(O14:O14)</f>
        <v>3.42</v>
      </c>
    </row>
    <row r="16" spans="1:15" s="13" customFormat="1" ht="15" hidden="1" customHeight="1">
      <c r="A16" s="29"/>
      <c r="B16" s="33"/>
      <c r="C16" s="32"/>
      <c r="D16" s="31"/>
      <c r="E16" s="31"/>
      <c r="F16" s="31"/>
      <c r="G16" s="31"/>
      <c r="H16" s="31"/>
      <c r="I16" s="31"/>
      <c r="J16" s="30"/>
      <c r="K16" s="34"/>
      <c r="L16" s="29"/>
      <c r="M16" s="28"/>
      <c r="N16" s="27"/>
      <c r="O16" s="26"/>
    </row>
    <row r="17" spans="1:15" s="13" customFormat="1" ht="15" customHeight="1">
      <c r="A17" s="29"/>
      <c r="B17" s="33"/>
      <c r="C17" s="32"/>
      <c r="D17" s="31"/>
      <c r="E17" s="31"/>
      <c r="F17" s="31"/>
      <c r="G17" s="31"/>
      <c r="H17" s="31"/>
      <c r="I17" s="31"/>
      <c r="J17" s="30"/>
      <c r="K17" s="17"/>
      <c r="L17" s="29"/>
      <c r="M17" s="28"/>
      <c r="N17" s="27"/>
      <c r="O17" s="26"/>
    </row>
    <row r="18" spans="1:15" s="13" customFormat="1" ht="15" customHeight="1">
      <c r="A18" s="20"/>
      <c r="B18" s="20"/>
      <c r="C18" s="19" t="s">
        <v>6</v>
      </c>
      <c r="D18" s="19"/>
      <c r="E18" s="19"/>
      <c r="F18" s="19"/>
      <c r="G18" s="19"/>
      <c r="H18" s="19"/>
      <c r="I18" s="25"/>
      <c r="J18" s="24"/>
      <c r="K18" s="23"/>
      <c r="L18" s="23"/>
      <c r="M18" s="15"/>
      <c r="N18" s="14"/>
      <c r="O18" s="22"/>
    </row>
    <row r="19" spans="1:15" s="13" customFormat="1" ht="15" customHeight="1">
      <c r="A19" s="20"/>
      <c r="B19" s="20"/>
      <c r="C19" s="19"/>
      <c r="D19" s="19"/>
      <c r="E19" s="19"/>
      <c r="F19" s="19"/>
      <c r="G19" s="19"/>
      <c r="H19" s="19"/>
      <c r="I19" s="25"/>
      <c r="J19" s="24"/>
      <c r="K19" s="23"/>
      <c r="L19" s="23"/>
      <c r="M19" s="15"/>
      <c r="N19" s="14"/>
      <c r="O19" s="22"/>
    </row>
    <row r="20" spans="1:15" s="13" customFormat="1" ht="15" customHeight="1">
      <c r="A20" s="20"/>
      <c r="B20" s="20"/>
      <c r="C20" s="19" t="s">
        <v>5</v>
      </c>
      <c r="D20" s="18"/>
      <c r="E20" s="18"/>
      <c r="F20" s="18"/>
      <c r="G20" s="18"/>
      <c r="H20" s="18"/>
      <c r="I20" s="18"/>
      <c r="J20" s="18"/>
      <c r="K20" s="17"/>
      <c r="L20" s="16"/>
      <c r="M20" s="15"/>
      <c r="N20" s="14"/>
      <c r="O20" s="14"/>
    </row>
    <row r="21" spans="1:15" s="13" customFormat="1" ht="15" customHeight="1">
      <c r="A21" s="21"/>
      <c r="B21" s="20"/>
      <c r="C21" s="19" t="s">
        <v>4</v>
      </c>
      <c r="D21" s="18"/>
      <c r="E21" s="18"/>
      <c r="F21" s="18"/>
      <c r="G21" s="18"/>
      <c r="H21" s="18"/>
      <c r="I21" s="18"/>
      <c r="J21" s="18"/>
      <c r="K21" s="17"/>
      <c r="L21" s="16"/>
      <c r="M21" s="15"/>
      <c r="N21" s="14"/>
      <c r="O21" s="14"/>
    </row>
    <row r="22" spans="1:15" s="9" customFormat="1" ht="18.75" customHeight="1">
      <c r="A22" s="99" t="s">
        <v>3</v>
      </c>
      <c r="B22" s="99"/>
      <c r="C22" s="99"/>
      <c r="D22" s="99"/>
      <c r="E22" s="99"/>
      <c r="F22" s="99"/>
      <c r="G22" s="99"/>
      <c r="H22" s="99"/>
      <c r="I22" s="99"/>
      <c r="J22" s="99"/>
      <c r="K22" s="12">
        <f>O15</f>
        <v>3.42</v>
      </c>
      <c r="L22" s="11" t="s">
        <v>2</v>
      </c>
      <c r="M22" s="10"/>
      <c r="N22" s="1"/>
    </row>
    <row r="23" spans="1:15" s="5" customFormat="1" ht="38.25" customHeight="1">
      <c r="A23" s="92" t="s">
        <v>1</v>
      </c>
      <c r="B23" s="92"/>
      <c r="C23" s="92"/>
      <c r="D23" s="92"/>
      <c r="E23" s="92"/>
      <c r="F23" s="92"/>
      <c r="G23" s="92"/>
      <c r="H23" s="92"/>
      <c r="I23" s="92"/>
      <c r="J23" s="92"/>
      <c r="K23" s="92"/>
      <c r="L23" s="92"/>
      <c r="M23" s="6"/>
    </row>
    <row r="24" spans="1:15" s="5" customFormat="1" ht="5.25" customHeight="1">
      <c r="A24" s="8"/>
      <c r="B24" s="8"/>
      <c r="C24" s="8"/>
      <c r="F24" s="3"/>
      <c r="G24" s="3"/>
      <c r="H24" s="3"/>
      <c r="M24" s="6"/>
    </row>
    <row r="25" spans="1:15" s="5" customFormat="1" ht="21" customHeight="1">
      <c r="A25" s="8"/>
      <c r="B25" s="3" t="s">
        <v>0</v>
      </c>
      <c r="C25" s="3"/>
      <c r="D25" s="3"/>
      <c r="E25" s="3"/>
      <c r="F25" s="3"/>
      <c r="G25" s="73" t="s">
        <v>38</v>
      </c>
      <c r="H25" s="3"/>
      <c r="L25" s="7"/>
      <c r="M25" s="6"/>
    </row>
    <row r="26" spans="1:15" ht="19.5" customHeight="1">
      <c r="A26" s="5"/>
      <c r="B26" s="3" t="s">
        <v>39</v>
      </c>
      <c r="C26" s="3"/>
      <c r="D26" s="3"/>
      <c r="F26" s="3"/>
      <c r="G26" s="3" t="s">
        <v>40</v>
      </c>
      <c r="H26" s="3"/>
      <c r="I26" s="5"/>
      <c r="J26" s="5"/>
      <c r="K26" s="4"/>
      <c r="L26" s="3"/>
    </row>
    <row r="27" spans="1:15">
      <c r="B27" s="3"/>
      <c r="C27" s="3"/>
      <c r="D27" s="3"/>
      <c r="E27" s="3"/>
      <c r="F27" s="3"/>
    </row>
  </sheetData>
  <autoFilter ref="A13:O14"/>
  <mergeCells count="21">
    <mergeCell ref="A23:L23"/>
    <mergeCell ref="A10:O10"/>
    <mergeCell ref="A11:A12"/>
    <mergeCell ref="B11:B12"/>
    <mergeCell ref="C11:C12"/>
    <mergeCell ref="D11:D12"/>
    <mergeCell ref="E11:E12"/>
    <mergeCell ref="F11:H11"/>
    <mergeCell ref="I11:K11"/>
    <mergeCell ref="A22:J22"/>
    <mergeCell ref="B6:O6"/>
    <mergeCell ref="L11:O11"/>
    <mergeCell ref="A7:E7"/>
    <mergeCell ref="F7:O7"/>
    <mergeCell ref="A8:E8"/>
    <mergeCell ref="F8:O8"/>
    <mergeCell ref="M1:O1"/>
    <mergeCell ref="A3:I3"/>
    <mergeCell ref="M3:O3"/>
    <mergeCell ref="B4:O4"/>
    <mergeCell ref="B5:O5"/>
  </mergeCells>
  <conditionalFormatting sqref="K14:K15">
    <cfRule type="cellIs" dxfId="0" priority="1" operator="greaterThan">
      <formula>33</formula>
    </cfRule>
  </conditionalFormatting>
  <pageMargins left="0.23622047244094491" right="0.23622047244094491" top="0.15748031496062992" bottom="0.19685039370078741" header="0.31496062992125984" footer="0.31496062992125984"/>
  <pageSetup paperSize="9" scale="48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НМЦК   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vernigor.v.a</cp:lastModifiedBy>
  <cp:lastPrinted>2024-05-14T09:28:00Z</cp:lastPrinted>
  <dcterms:created xsi:type="dcterms:W3CDTF">2023-07-05T04:26:21Z</dcterms:created>
  <dcterms:modified xsi:type="dcterms:W3CDTF">2026-07-21T07:23:47Z</dcterms:modified>
</cp:coreProperties>
</file>