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Лист1!$A$1:$J$22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1" l="1"/>
  <c r="H17" i="1" l="1"/>
  <c r="I17" i="1" s="1"/>
  <c r="H16" i="1"/>
  <c r="I16" i="1" s="1"/>
  <c r="H15" i="1" l="1"/>
  <c r="I15" i="1" l="1"/>
</calcChain>
</file>

<file path=xl/sharedStrings.xml><?xml version="1.0" encoding="utf-8"?>
<sst xmlns="http://schemas.openxmlformats.org/spreadsheetml/2006/main" count="28" uniqueCount="26">
  <si>
    <t>ОБОСНОВАНИЕ НАЧАЛЬНОЙ (МАКСИМАЛЬНОЙ) ЦЕНЫ КОНТРАКТА</t>
  </si>
  <si>
    <t>Функциональные, технические, качественные, эксплутационные характеристики объекта закупки определены Техническим заданием.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</si>
  <si>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</si>
  <si>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</si>
  <si>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</si>
  <si>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</si>
  <si>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</si>
  <si>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Ед. изм.</t>
  </si>
  <si>
    <t>Кол-во (объем)</t>
  </si>
  <si>
    <r>
      <t xml:space="preserve">Цена </t>
    </r>
    <r>
      <rPr>
        <b/>
        <sz val="9"/>
        <color indexed="8"/>
        <rFont val="Times New Roman"/>
        <family val="1"/>
        <charset val="204"/>
      </rPr>
      <t>за единицу измерения (руб.)</t>
    </r>
  </si>
  <si>
    <t>Среднее арифметическое значение цены, руб.</t>
  </si>
  <si>
    <r>
      <t xml:space="preserve">Начальная (максимальная) цена контракта </t>
    </r>
    <r>
      <rPr>
        <sz val="11"/>
        <rFont val="Times New Roman"/>
        <family val="1"/>
        <charset val="204"/>
      </rPr>
      <t>определена методом сопоставимых рыночных цен (анализа рынка).</t>
    </r>
  </si>
  <si>
    <t xml:space="preserve">Наименование товара, работы, услуги </t>
  </si>
  <si>
    <t>Начальная 
(максимальная) 
цена контракта, 
Российский рубль</t>
  </si>
  <si>
    <r>
      <t xml:space="preserve">В целях применения метода сопоставимых рыночных цен (анализа рынка) использовалась общедоступная информация о рыночных ценах </t>
    </r>
    <r>
      <rPr>
        <sz val="11"/>
        <color theme="1"/>
        <rFont val="Times New Roman"/>
        <family val="1"/>
        <charset val="204"/>
      </rPr>
      <t>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соответствии с ч.18 ст.22 Федерального закона от 05.04.2013г. № 44-ФЗ: данные из сети интернет.</t>
    </r>
  </si>
  <si>
    <r>
      <t xml:space="preserve">Коэффициент вариации, %       </t>
    </r>
    <r>
      <rPr>
        <sz val="7"/>
        <color indexed="8"/>
        <rFont val="Times New Roman"/>
        <family val="1"/>
        <charset val="204"/>
      </rPr>
      <t>(не должен превышать 33 %</t>
    </r>
    <r>
      <rPr>
        <sz val="9"/>
        <color indexed="8"/>
        <rFont val="Times New Roman"/>
        <family val="1"/>
        <charset val="204"/>
      </rPr>
      <t>)</t>
    </r>
  </si>
  <si>
    <t>усл.ед</t>
  </si>
  <si>
    <t>ИТОГО:</t>
  </si>
  <si>
    <t>на оказание услуг по проведению лабораторных исследований в рамках производственного контроля для нужд учреждения</t>
  </si>
  <si>
    <t xml:space="preserve">Поставщик № 1 вх:3377 от 29.05.2026         </t>
  </si>
  <si>
    <t>Готовое блюдо</t>
  </si>
  <si>
    <t>Вода питьевая холодная</t>
  </si>
  <si>
    <t>Смывы с технологического оборудования, инвентаря, санитарной одежды и рук персонала</t>
  </si>
  <si>
    <t xml:space="preserve">Поставщик № 2 Вх:3378 от 29.05.2026 </t>
  </si>
  <si>
    <t xml:space="preserve">Поставщик № 3 Вх:3379 от 29.05.2026  </t>
  </si>
  <si>
    <t xml:space="preserve">Коэффициент не превышает 33%, совокупность ценовых значений является однородной. Однако учитывая ограниченный лимит бюджетного финансирования доведенного главным распорядителем бюджетных средст, позволяет заказчику установить начальную максимальную цену контракта в размере 20 000 рублей 00 копеек.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</si>
</sst>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 applyBorder="1" applyAlignment="1">
      <alignment vertical="center" wrapText="1"/>
    </xf>
    <xf numFmtId="0" fontId="8" fillId="0" borderId="0" xfId="1" applyFont="1" applyBorder="1"/>
    <xf numFmtId="0" fontId="8" fillId="0" borderId="0" xfId="1" applyFont="1"/>
    <xf numFmtId="0" fontId="2" fillId="0" borderId="0" xfId="1" applyFont="1" applyBorder="1" applyAlignment="1"/>
    <xf numFmtId="0" fontId="10" fillId="0" borderId="0" xfId="1" applyFont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12" fillId="0" borderId="0" xfId="1" applyFont="1"/>
    <xf numFmtId="0" fontId="13" fillId="0" borderId="0" xfId="1" applyFont="1"/>
    <xf numFmtId="0" fontId="13" fillId="0" borderId="0" xfId="1" applyFont="1" applyBorder="1" applyAlignment="1">
      <alignment horizontal="left" vertical="top"/>
    </xf>
    <xf numFmtId="4" fontId="3" fillId="0" borderId="0" xfId="1" applyNumberFormat="1" applyFont="1"/>
    <xf numFmtId="0" fontId="9" fillId="0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2" fontId="15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8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top"/>
    </xf>
    <xf numFmtId="0" fontId="4" fillId="0" borderId="0" xfId="0" applyFont="1" applyBorder="1" applyAlignment="1">
      <alignment horizontal="center"/>
    </xf>
    <xf numFmtId="4" fontId="3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2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2276475"/>
          <a:ext cx="1838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1475" y="26860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" y="36195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496956</xdr:rowOff>
    </xdr:from>
    <xdr:to>
      <xdr:col>7</xdr:col>
      <xdr:colOff>944217</xdr:colOff>
      <xdr:row>13</xdr:row>
      <xdr:rowOff>1126433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61413" y="4588565"/>
          <a:ext cx="944217" cy="629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115957</xdr:colOff>
      <xdr:row>13</xdr:row>
      <xdr:rowOff>844826</xdr:rowOff>
    </xdr:from>
    <xdr:to>
      <xdr:col>8</xdr:col>
      <xdr:colOff>935107</xdr:colOff>
      <xdr:row>13</xdr:row>
      <xdr:rowOff>1118152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746435" y="4936435"/>
          <a:ext cx="819150" cy="27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topLeftCell="A13" zoomScale="115" zoomScaleSheetLayoutView="115" workbookViewId="0">
      <selection activeCell="B19" sqref="B19:J20"/>
    </sheetView>
  </sheetViews>
  <sheetFormatPr defaultColWidth="9.28515625" defaultRowHeight="12" x14ac:dyDescent="0.2"/>
  <cols>
    <col min="1" max="1" width="4.140625" style="1" customWidth="1"/>
    <col min="2" max="2" width="42.7109375" style="1" customWidth="1"/>
    <col min="3" max="3" width="9.7109375" style="1" customWidth="1"/>
    <col min="4" max="4" width="9.140625" style="1" customWidth="1"/>
    <col min="5" max="5" width="17.85546875" style="1" customWidth="1"/>
    <col min="6" max="7" width="17.7109375" style="1" customWidth="1"/>
    <col min="8" max="8" width="14.5703125" style="1" customWidth="1"/>
    <col min="9" max="9" width="15" style="1" customWidth="1"/>
    <col min="10" max="10" width="14.5703125" style="1" customWidth="1"/>
    <col min="11" max="11" width="10.5703125" style="1" bestFit="1" customWidth="1"/>
    <col min="12" max="16384" width="9.28515625" style="1"/>
  </cols>
  <sheetData>
    <row r="1" spans="1:12" ht="23.25" customHeight="1" x14ac:dyDescent="0.2">
      <c r="G1" s="30"/>
      <c r="H1" s="31"/>
      <c r="I1" s="31"/>
      <c r="J1" s="31"/>
    </row>
    <row r="2" spans="1:12" ht="14.25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2"/>
      <c r="L2" s="2"/>
    </row>
    <row r="3" spans="1:12" ht="14.25" customHeight="1" x14ac:dyDescent="0.2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2"/>
      <c r="L3" s="2"/>
    </row>
    <row r="4" spans="1:12" ht="14.2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"/>
      <c r="L4" s="2"/>
    </row>
    <row r="5" spans="1:12" ht="15" x14ac:dyDescent="0.2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2"/>
      <c r="L5" s="2"/>
    </row>
    <row r="6" spans="1:12" ht="20.45" customHeight="1" x14ac:dyDescent="0.2">
      <c r="A6" s="35" t="s">
        <v>11</v>
      </c>
      <c r="B6" s="35"/>
      <c r="C6" s="35"/>
      <c r="D6" s="35"/>
      <c r="E6" s="35"/>
      <c r="F6" s="35"/>
      <c r="G6" s="35"/>
      <c r="H6" s="35"/>
      <c r="I6" s="35"/>
      <c r="J6" s="35"/>
      <c r="K6" s="2"/>
      <c r="L6" s="2"/>
    </row>
    <row r="7" spans="1:12" ht="34.9" customHeight="1" x14ac:dyDescent="0.2">
      <c r="A7" s="35" t="s">
        <v>14</v>
      </c>
      <c r="B7" s="35"/>
      <c r="C7" s="35"/>
      <c r="D7" s="35"/>
      <c r="E7" s="35"/>
      <c r="F7" s="35"/>
      <c r="G7" s="35"/>
      <c r="H7" s="35"/>
      <c r="I7" s="35"/>
      <c r="J7" s="35"/>
      <c r="K7" s="2"/>
      <c r="L7" s="2"/>
    </row>
    <row r="8" spans="1:12" ht="15" x14ac:dyDescent="0.2">
      <c r="A8" s="35" t="s">
        <v>2</v>
      </c>
      <c r="B8" s="35"/>
      <c r="C8" s="35"/>
      <c r="D8" s="35"/>
      <c r="E8" s="35"/>
      <c r="F8" s="35"/>
      <c r="G8" s="35"/>
      <c r="H8" s="35"/>
      <c r="I8" s="35"/>
      <c r="J8" s="35"/>
      <c r="K8" s="2"/>
      <c r="L8" s="2"/>
    </row>
    <row r="9" spans="1:12" ht="33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2"/>
      <c r="L9" s="2"/>
    </row>
    <row r="10" spans="1:12" ht="26.25" customHeight="1" x14ac:dyDescent="0.2">
      <c r="A10" s="3" t="s">
        <v>3</v>
      </c>
      <c r="B10" s="43" t="s">
        <v>4</v>
      </c>
      <c r="C10" s="43"/>
      <c r="D10" s="43"/>
      <c r="E10" s="43"/>
      <c r="F10" s="43"/>
      <c r="G10" s="3"/>
      <c r="H10" s="3"/>
      <c r="I10" s="3"/>
      <c r="J10" s="3"/>
      <c r="K10" s="2"/>
      <c r="L10" s="2"/>
    </row>
    <row r="11" spans="1:12" ht="87.75" customHeight="1" x14ac:dyDescent="0.2">
      <c r="A11" s="21"/>
      <c r="B11" s="35" t="s">
        <v>5</v>
      </c>
      <c r="C11" s="35"/>
      <c r="D11" s="35"/>
      <c r="E11" s="35"/>
      <c r="F11" s="35"/>
      <c r="G11" s="35"/>
      <c r="H11" s="35"/>
      <c r="I11" s="35"/>
      <c r="J11" s="35"/>
      <c r="K11" s="2"/>
      <c r="L11" s="2"/>
    </row>
    <row r="12" spans="1:12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"/>
      <c r="L12" s="2"/>
    </row>
    <row r="13" spans="1:12" x14ac:dyDescent="0.2">
      <c r="A13" s="33" t="s">
        <v>6</v>
      </c>
      <c r="B13" s="33" t="s">
        <v>12</v>
      </c>
      <c r="C13" s="33" t="s">
        <v>7</v>
      </c>
      <c r="D13" s="33" t="s">
        <v>8</v>
      </c>
      <c r="E13" s="33" t="s">
        <v>9</v>
      </c>
      <c r="F13" s="33"/>
      <c r="G13" s="33"/>
      <c r="H13" s="34" t="s">
        <v>10</v>
      </c>
      <c r="I13" s="33" t="s">
        <v>15</v>
      </c>
      <c r="J13" s="33" t="s">
        <v>13</v>
      </c>
      <c r="K13" s="2"/>
      <c r="L13" s="2"/>
    </row>
    <row r="14" spans="1:12" s="5" customFormat="1" ht="97.15" customHeight="1" x14ac:dyDescent="0.2">
      <c r="A14" s="33"/>
      <c r="B14" s="33"/>
      <c r="C14" s="33"/>
      <c r="D14" s="33"/>
      <c r="E14" s="18" t="s">
        <v>19</v>
      </c>
      <c r="F14" s="18" t="s">
        <v>23</v>
      </c>
      <c r="G14" s="18" t="s">
        <v>24</v>
      </c>
      <c r="H14" s="34"/>
      <c r="I14" s="33"/>
      <c r="J14" s="33"/>
      <c r="K14" s="4"/>
      <c r="L14" s="4"/>
    </row>
    <row r="15" spans="1:12" s="5" customFormat="1" ht="31.5" customHeight="1" x14ac:dyDescent="0.2">
      <c r="A15" s="24">
        <v>1</v>
      </c>
      <c r="B15" s="28" t="s">
        <v>21</v>
      </c>
      <c r="C15" s="22">
        <v>1</v>
      </c>
      <c r="D15" s="22" t="s">
        <v>16</v>
      </c>
      <c r="E15" s="23">
        <v>4696.2</v>
      </c>
      <c r="F15" s="23">
        <v>2625</v>
      </c>
      <c r="G15" s="23">
        <v>4404</v>
      </c>
      <c r="H15" s="25">
        <f t="shared" ref="H15:H17" si="0">(E15+F15+G15)/3</f>
        <v>3908.4</v>
      </c>
      <c r="I15" s="25">
        <f t="shared" ref="I15:I17" si="1">SQRT(VARA(E15,F15,G15))/H15*100</f>
        <v>28.682280052492125</v>
      </c>
      <c r="J15" s="25">
        <v>3908.4</v>
      </c>
      <c r="K15" s="4"/>
      <c r="L15" s="4"/>
    </row>
    <row r="16" spans="1:12" s="5" customFormat="1" ht="36.75" customHeight="1" x14ac:dyDescent="0.2">
      <c r="A16" s="26">
        <v>2</v>
      </c>
      <c r="B16" s="28" t="s">
        <v>20</v>
      </c>
      <c r="C16" s="22">
        <v>1</v>
      </c>
      <c r="D16" s="22" t="s">
        <v>16</v>
      </c>
      <c r="E16" s="23">
        <v>5294.54</v>
      </c>
      <c r="F16" s="23">
        <v>5334</v>
      </c>
      <c r="G16" s="23">
        <v>6928</v>
      </c>
      <c r="H16" s="25">
        <f t="shared" si="0"/>
        <v>5852.18</v>
      </c>
      <c r="I16" s="25">
        <f t="shared" si="1"/>
        <v>15.923917820952157</v>
      </c>
      <c r="J16" s="25">
        <v>5852.18</v>
      </c>
      <c r="K16" s="4"/>
      <c r="L16" s="4"/>
    </row>
    <row r="17" spans="1:12" s="5" customFormat="1" ht="37.9" customHeight="1" x14ac:dyDescent="0.2">
      <c r="A17" s="26">
        <v>3</v>
      </c>
      <c r="B17" s="29" t="s">
        <v>22</v>
      </c>
      <c r="C17" s="22">
        <v>1</v>
      </c>
      <c r="D17" s="22" t="s">
        <v>16</v>
      </c>
      <c r="E17" s="23">
        <v>10806.9</v>
      </c>
      <c r="F17" s="23">
        <v>11760</v>
      </c>
      <c r="G17" s="23">
        <v>16855</v>
      </c>
      <c r="H17" s="25">
        <f t="shared" si="0"/>
        <v>13140.633333333333</v>
      </c>
      <c r="I17" s="25">
        <f t="shared" si="1"/>
        <v>24.746478834773601</v>
      </c>
      <c r="J17" s="25">
        <v>13140.63</v>
      </c>
      <c r="K17" s="4"/>
      <c r="L17" s="4"/>
    </row>
    <row r="18" spans="1:12" s="5" customFormat="1" ht="21.75" customHeight="1" x14ac:dyDescent="0.2">
      <c r="A18" s="44" t="s">
        <v>17</v>
      </c>
      <c r="B18" s="45"/>
      <c r="C18" s="45"/>
      <c r="D18" s="45"/>
      <c r="E18" s="45"/>
      <c r="F18" s="45"/>
      <c r="G18" s="45"/>
      <c r="H18" s="45"/>
      <c r="I18" s="46"/>
      <c r="J18" s="27">
        <f>SUM(J15:J17)</f>
        <v>22901.21</v>
      </c>
      <c r="K18" s="4"/>
      <c r="L18" s="4"/>
    </row>
    <row r="19" spans="1:12" ht="41.25" customHeight="1" x14ac:dyDescent="0.2">
      <c r="A19" s="6"/>
      <c r="B19" s="37" t="s">
        <v>25</v>
      </c>
      <c r="C19" s="37"/>
      <c r="D19" s="37"/>
      <c r="E19" s="37"/>
      <c r="F19" s="37"/>
      <c r="G19" s="37"/>
      <c r="H19" s="37"/>
      <c r="I19" s="37"/>
      <c r="J19" s="37"/>
    </row>
    <row r="20" spans="1:12" ht="3.75" customHeight="1" x14ac:dyDescent="0.2">
      <c r="A20" s="6"/>
      <c r="B20" s="37"/>
      <c r="C20" s="37"/>
      <c r="D20" s="37"/>
      <c r="E20" s="37"/>
      <c r="F20" s="37"/>
      <c r="G20" s="37"/>
      <c r="H20" s="37"/>
      <c r="I20" s="37"/>
      <c r="J20" s="37"/>
    </row>
    <row r="21" spans="1:12" ht="15.75" x14ac:dyDescent="0.25">
      <c r="A21" s="7"/>
      <c r="B21" s="6"/>
      <c r="C21" s="8"/>
      <c r="D21" s="8"/>
      <c r="E21" s="8"/>
      <c r="F21" s="9"/>
      <c r="G21" s="9"/>
      <c r="H21" s="9"/>
      <c r="I21" s="10"/>
      <c r="J21" s="10"/>
    </row>
    <row r="22" spans="1:12" s="15" customFormat="1" ht="27.75" customHeight="1" x14ac:dyDescent="0.25">
      <c r="A22" s="14"/>
      <c r="B22" s="35"/>
      <c r="C22" s="35"/>
      <c r="D22" s="35"/>
      <c r="E22" s="35"/>
    </row>
    <row r="23" spans="1:12" s="15" customFormat="1" ht="48" customHeight="1" x14ac:dyDescent="0.25">
      <c r="A23" s="14"/>
      <c r="B23" s="35"/>
      <c r="C23" s="35"/>
      <c r="D23" s="19"/>
      <c r="E23" s="19"/>
    </row>
    <row r="24" spans="1:12" ht="15.75" x14ac:dyDescent="0.25">
      <c r="B24" s="16"/>
      <c r="C24" s="11"/>
      <c r="D24" s="10"/>
      <c r="E24" s="10"/>
      <c r="F24" s="10"/>
      <c r="G24" s="10"/>
      <c r="H24" s="10"/>
    </row>
    <row r="25" spans="1:12" ht="15.75" x14ac:dyDescent="0.25">
      <c r="B25" s="32"/>
      <c r="C25" s="32"/>
      <c r="D25" s="32"/>
      <c r="E25" s="32"/>
      <c r="F25" s="10"/>
      <c r="G25" s="17"/>
      <c r="H25" s="10"/>
    </row>
    <row r="26" spans="1:12" ht="15.75" x14ac:dyDescent="0.2">
      <c r="B26" s="38"/>
      <c r="C26" s="38"/>
      <c r="D26" s="38"/>
      <c r="E26" s="38"/>
      <c r="F26" s="40"/>
      <c r="G26" s="41"/>
      <c r="H26" s="41"/>
    </row>
    <row r="27" spans="1:12" ht="15.75" x14ac:dyDescent="0.25">
      <c r="B27" s="12"/>
      <c r="C27" s="13"/>
      <c r="D27" s="13"/>
      <c r="E27" s="13"/>
      <c r="F27" s="10"/>
      <c r="G27" s="17"/>
      <c r="H27" s="10"/>
    </row>
    <row r="28" spans="1:12" ht="15.75" x14ac:dyDescent="0.2">
      <c r="B28" s="13"/>
    </row>
  </sheetData>
  <mergeCells count="25">
    <mergeCell ref="B26:E26"/>
    <mergeCell ref="A7:J7"/>
    <mergeCell ref="A2:J2"/>
    <mergeCell ref="A5:J5"/>
    <mergeCell ref="A6:J6"/>
    <mergeCell ref="B23:C23"/>
    <mergeCell ref="I13:I14"/>
    <mergeCell ref="J13:J14"/>
    <mergeCell ref="F26:H26"/>
    <mergeCell ref="A8:J8"/>
    <mergeCell ref="A9:J9"/>
    <mergeCell ref="B10:F10"/>
    <mergeCell ref="B11:J11"/>
    <mergeCell ref="A13:A14"/>
    <mergeCell ref="B13:B14"/>
    <mergeCell ref="A18:I18"/>
    <mergeCell ref="G1:J1"/>
    <mergeCell ref="B25:E25"/>
    <mergeCell ref="C13:C14"/>
    <mergeCell ref="D13:D14"/>
    <mergeCell ref="E13:G13"/>
    <mergeCell ref="H13:H14"/>
    <mergeCell ref="B22:E22"/>
    <mergeCell ref="A3:J3"/>
    <mergeCell ref="B19:J2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2026-05-29T06:56:17Z</dcterms:modified>
</cp:coreProperties>
</file>