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" i="1" l="1"/>
</calcChain>
</file>

<file path=xl/sharedStrings.xml><?xml version="1.0" encoding="utf-8"?>
<sst xmlns="http://schemas.openxmlformats.org/spreadsheetml/2006/main" count="204" uniqueCount="87">
  <si>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</si>
  <si>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</si>
  <si>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</si>
  <si>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</si>
  <si>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</si>
  <si>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</si>
  <si>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</si>
  <si>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</si>
  <si>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</si>
  <si>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</si>
  <si>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</si>
  <si>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</si>
  <si>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</si>
  <si>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</si>
  <si>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</si>
  <si>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</si>
  <si>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</si>
  <si>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</si>
  <si>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</si>
  <si>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</si>
  <si>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</si>
  <si>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</si>
  <si>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</si>
  <si>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</si>
  <si>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</si>
  <si>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</si>
  <si>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</si>
  <si>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</si>
  <si>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</si>
  <si>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</si>
  <si>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</si>
  <si>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</si>
  <si>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</si>
  <si>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</si>
  <si>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</si>
  <si>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</si>
  <si>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</si>
  <si>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</si>
  <si>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</si>
  <si>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</si>
  <si>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</si>
  <si>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</si>
  <si>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</si>
  <si>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</si>
  <si>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</si>
  <si>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</si>
  <si>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</si>
  <si>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</si>
  <si>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</si>
  <si>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 xml:space="preserve">Натрий гидроокись (хч) </t>
  </si>
  <si>
    <t>кг</t>
  </si>
  <si>
    <t xml:space="preserve">585,00 </t>
  </si>
  <si>
    <t xml:space="preserve">614,00 </t>
  </si>
  <si>
    <t xml:space="preserve">626,00 </t>
  </si>
  <si>
    <t>20.59.52.194</t>
  </si>
  <si>
    <t>2</t>
  </si>
  <si>
    <t xml:space="preserve">Натрий хлорид (хч) </t>
  </si>
  <si>
    <t xml:space="preserve">620,00 </t>
  </si>
  <si>
    <t xml:space="preserve">651,00 </t>
  </si>
  <si>
    <t xml:space="preserve">663,00 </t>
  </si>
  <si>
    <t>3</t>
  </si>
  <si>
    <t>Трилон Б, чда</t>
  </si>
  <si>
    <t xml:space="preserve">2 700,00 </t>
  </si>
  <si>
    <t xml:space="preserve">2 835,00 </t>
  </si>
  <si>
    <t xml:space="preserve">2 889,00 </t>
  </si>
  <si>
    <t>4</t>
  </si>
  <si>
    <t>Стандарт-титр для приготовления рабочих эталонов (рН=9,18)</t>
  </si>
  <si>
    <t>упак</t>
  </si>
  <si>
    <t xml:space="preserve">2 800,00 </t>
  </si>
  <si>
    <t xml:space="preserve">2 940,00 </t>
  </si>
  <si>
    <t xml:space="preserve">2 996,00 </t>
  </si>
  <si>
    <t>5</t>
  </si>
  <si>
    <t>Стандарт-титр для приготовления рабочих эталонов (рН=4,01)</t>
  </si>
  <si>
    <t>6</t>
  </si>
  <si>
    <t>Диметилсульфоксид, хч</t>
  </si>
  <si>
    <t>Дата подготовки обоснования НМЦК:25.06.2026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</si>
  <si>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</si>
  <si>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</si>
  <si>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</si>
  <si>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</si>
  <si>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</si>
  <si>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Коммерческое предложение №1 № 949 от 10.06.2026</t>
  </si>
  <si>
    <t>Коммерческое предложение №2 № 950 от 10.06.2026</t>
  </si>
  <si>
    <t>Коммерческое предложение №3 № 951 от 10.06.2026</t>
  </si>
  <si>
    <t>Расчет подготовил: специалист по закупкам Сафонова А.В.</t>
  </si>
  <si>
    <t>На основании проведенного анализа рынка и расчетов, НМЦК составляет: 20 098,13 рублей.</t>
  </si>
  <si>
    <t xml:space="preserve">С учетом полученных коммерческих предложений определена начальная (максимальная) цена контракта – 20 098,13 руб. (Двадцать  тысяч девяносто восемь  рублей 13 копеек)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</si>
</sst>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32"/>
  <sheetViews>
    <sheetView tabSelected="1" zoomScaleNormal="100" zoomScaleSheetLayoutView="100" workbookViewId="0">
      <selection activeCell="F28" sqref="F28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4" t="s">
        <v>2</v>
      </c>
      <c r="B6" s="24"/>
      <c r="C6" s="44" t="s">
        <v>79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2" ht="42" customHeight="1" x14ac:dyDescent="0.25">
      <c r="A7" s="24" t="s">
        <v>77</v>
      </c>
      <c r="B7" s="24"/>
      <c r="C7" s="44" t="s">
        <v>78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2" ht="43.5" customHeight="1" x14ac:dyDescent="0.25">
      <c r="A8" s="39" t="s">
        <v>76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</row>
    <row r="9" spans="1:32" ht="125.25" customHeight="1" x14ac:dyDescent="0.25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2" ht="58.5" customHeight="1" x14ac:dyDescent="0.25">
      <c r="A10" s="24" t="s">
        <v>4</v>
      </c>
      <c r="B10" s="24" t="s">
        <v>5</v>
      </c>
      <c r="C10" s="24"/>
      <c r="D10" s="46" t="s">
        <v>6</v>
      </c>
      <c r="E10" s="24" t="s">
        <v>7</v>
      </c>
      <c r="F10" s="46" t="s">
        <v>8</v>
      </c>
      <c r="G10" s="6" t="s">
        <v>81</v>
      </c>
      <c r="H10" s="6" t="s">
        <v>82</v>
      </c>
      <c r="I10" s="6" t="s">
        <v>83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6" t="s">
        <v>80</v>
      </c>
      <c r="AD10" s="8" t="s">
        <v>28</v>
      </c>
    </row>
    <row r="11" spans="1:32" ht="45" customHeight="1" x14ac:dyDescent="0.25">
      <c r="A11" s="24"/>
      <c r="B11" s="24"/>
      <c r="C11" s="24"/>
      <c r="D11" s="46"/>
      <c r="E11" s="24"/>
      <c r="F11" s="46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46"/>
      <c r="AD11" s="10"/>
    </row>
    <row r="12" spans="1:32" ht="52.5" customHeight="1" x14ac:dyDescent="0.25">
      <c r="A12" s="11" t="s">
        <v>48</v>
      </c>
      <c r="B12" s="24" t="s">
        <v>49</v>
      </c>
      <c r="C12" s="24"/>
      <c r="D12" s="7" t="s">
        <v>54</v>
      </c>
      <c r="E12" s="11" t="s">
        <v>50</v>
      </c>
      <c r="F12" s="12">
        <v>3</v>
      </c>
      <c r="G12" s="6" t="s">
        <v>51</v>
      </c>
      <c r="H12" s="6" t="s">
        <v>52</v>
      </c>
      <c r="I12" s="6" t="s">
        <v>53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21.08</v>
      </c>
      <c r="AB12" s="6">
        <v>3.47</v>
      </c>
      <c r="AC12" s="6">
        <v>608.33000000000004</v>
      </c>
      <c r="AD12" s="6">
        <v>1824.99</v>
      </c>
      <c r="AE12" s="13"/>
      <c r="AF12" s="13"/>
    </row>
    <row r="13" spans="1:32" ht="52.5" customHeight="1" x14ac:dyDescent="0.25">
      <c r="A13" s="11" t="s">
        <v>55</v>
      </c>
      <c r="B13" s="24" t="s">
        <v>56</v>
      </c>
      <c r="C13" s="24"/>
      <c r="D13" s="7" t="s">
        <v>54</v>
      </c>
      <c r="E13" s="11" t="s">
        <v>50</v>
      </c>
      <c r="F13" s="12">
        <v>2</v>
      </c>
      <c r="G13" s="6" t="s">
        <v>57</v>
      </c>
      <c r="H13" s="6" t="s">
        <v>58</v>
      </c>
      <c r="I13" s="6" t="s">
        <v>59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22.19</v>
      </c>
      <c r="AB13" s="6">
        <v>3.44</v>
      </c>
      <c r="AC13" s="6">
        <v>644.66999999999996</v>
      </c>
      <c r="AD13" s="6">
        <v>1289.3399999999999</v>
      </c>
      <c r="AE13" s="13"/>
      <c r="AF13" s="13"/>
    </row>
    <row r="14" spans="1:32" ht="52.5" customHeight="1" x14ac:dyDescent="0.25">
      <c r="A14" s="11" t="s">
        <v>60</v>
      </c>
      <c r="B14" s="24" t="s">
        <v>61</v>
      </c>
      <c r="C14" s="24"/>
      <c r="D14" s="7" t="s">
        <v>54</v>
      </c>
      <c r="E14" s="11" t="s">
        <v>50</v>
      </c>
      <c r="F14" s="12">
        <v>1</v>
      </c>
      <c r="G14" s="6" t="s">
        <v>62</v>
      </c>
      <c r="H14" s="6" t="s">
        <v>63</v>
      </c>
      <c r="I14" s="6" t="s">
        <v>64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97.35</v>
      </c>
      <c r="AB14" s="6">
        <v>3.47</v>
      </c>
      <c r="AC14" s="6">
        <v>2808</v>
      </c>
      <c r="AD14" s="6">
        <v>2808</v>
      </c>
      <c r="AE14" s="13"/>
      <c r="AF14" s="13"/>
    </row>
    <row r="15" spans="1:32" ht="52.5" customHeight="1" x14ac:dyDescent="0.25">
      <c r="A15" s="11" t="s">
        <v>65</v>
      </c>
      <c r="B15" s="24" t="s">
        <v>66</v>
      </c>
      <c r="C15" s="24"/>
      <c r="D15" s="7" t="s">
        <v>54</v>
      </c>
      <c r="E15" s="11" t="s">
        <v>67</v>
      </c>
      <c r="F15" s="12">
        <v>2</v>
      </c>
      <c r="G15" s="6" t="s">
        <v>68</v>
      </c>
      <c r="H15" s="6" t="s">
        <v>69</v>
      </c>
      <c r="I15" s="6" t="s">
        <v>70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100.96</v>
      </c>
      <c r="AB15" s="6">
        <v>3.47</v>
      </c>
      <c r="AC15" s="6">
        <v>2912</v>
      </c>
      <c r="AD15" s="6">
        <v>5824</v>
      </c>
      <c r="AE15" s="13"/>
      <c r="AF15" s="13"/>
    </row>
    <row r="16" spans="1:32" ht="52.5" customHeight="1" x14ac:dyDescent="0.25">
      <c r="A16" s="11" t="s">
        <v>71</v>
      </c>
      <c r="B16" s="24" t="s">
        <v>72</v>
      </c>
      <c r="C16" s="24"/>
      <c r="D16" s="7" t="s">
        <v>54</v>
      </c>
      <c r="E16" s="11" t="s">
        <v>67</v>
      </c>
      <c r="F16" s="12">
        <v>2</v>
      </c>
      <c r="G16" s="6" t="s">
        <v>68</v>
      </c>
      <c r="H16" s="6" t="s">
        <v>69</v>
      </c>
      <c r="I16" s="6" t="s">
        <v>70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100.96</v>
      </c>
      <c r="AB16" s="6">
        <v>3.47</v>
      </c>
      <c r="AC16" s="6">
        <v>2912</v>
      </c>
      <c r="AD16" s="6">
        <v>5824</v>
      </c>
      <c r="AE16" s="13"/>
      <c r="AF16" s="13"/>
    </row>
    <row r="17" spans="1:32" ht="52.5" customHeight="1" x14ac:dyDescent="0.25">
      <c r="A17" s="11" t="s">
        <v>73</v>
      </c>
      <c r="B17" s="24" t="s">
        <v>74</v>
      </c>
      <c r="C17" s="24"/>
      <c r="D17" s="7" t="s">
        <v>54</v>
      </c>
      <c r="E17" s="11" t="s">
        <v>50</v>
      </c>
      <c r="F17" s="12">
        <v>1.1000000000000001</v>
      </c>
      <c r="G17" s="6">
        <v>2209</v>
      </c>
      <c r="H17" s="6">
        <v>2320</v>
      </c>
      <c r="I17" s="6">
        <v>2364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87.64</v>
      </c>
      <c r="AB17" s="6">
        <v>3.47</v>
      </c>
      <c r="AC17" s="6">
        <v>2297.67</v>
      </c>
      <c r="AD17" s="6">
        <v>2527.8000000000002</v>
      </c>
      <c r="AE17" s="13"/>
      <c r="AF17" s="13"/>
    </row>
    <row r="18" spans="1:32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C18" s="11" t="s">
        <v>47</v>
      </c>
      <c r="AD18" s="6">
        <f>AD12+AD13+AD14+AD15+AD16+AD17</f>
        <v>20098.13</v>
      </c>
    </row>
    <row r="19" spans="1:32" x14ac:dyDescent="0.25">
      <c r="A19" s="28" t="s">
        <v>85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</row>
    <row r="20" spans="1:32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2" spans="1:32" x14ac:dyDescent="0.25">
      <c r="A22" s="31" t="s">
        <v>75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2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2" x14ac:dyDescent="0.25">
      <c r="A24" s="32" t="s">
        <v>86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2" ht="15.75" thickBot="1" x14ac:dyDescent="0.3">
      <c r="A25" s="1"/>
      <c r="B25" s="1"/>
      <c r="C25" s="1"/>
      <c r="D25" s="1"/>
      <c r="E25" s="1"/>
      <c r="F25" s="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32" ht="15.75" thickBot="1" x14ac:dyDescent="0.3">
      <c r="A26" s="33"/>
      <c r="B26" s="34"/>
      <c r="C26" s="34"/>
      <c r="D26" s="34"/>
      <c r="E26" s="1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32" x14ac:dyDescent="0.25">
      <c r="A27" s="35" t="s">
        <v>84</v>
      </c>
      <c r="B27" s="36"/>
      <c r="C27" s="36"/>
      <c r="D27" s="36"/>
      <c r="E27" s="15"/>
      <c r="F27" s="1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32" ht="15.75" thickBot="1" x14ac:dyDescent="0.3">
      <c r="A28" s="37"/>
      <c r="B28" s="38"/>
      <c r="C28" s="38"/>
      <c r="D28" s="38"/>
      <c r="E28" s="17"/>
      <c r="F28" s="1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2" x14ac:dyDescent="0.25">
      <c r="A29" s="35"/>
      <c r="B29" s="36"/>
      <c r="C29" s="36"/>
      <c r="D29" s="36"/>
      <c r="E29" s="18"/>
      <c r="F29" s="1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ht="16.5" thickBot="1" x14ac:dyDescent="0.3">
      <c r="A30" s="25"/>
      <c r="B30" s="26"/>
      <c r="C30" s="26"/>
      <c r="D30" s="26"/>
      <c r="E30" s="19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3"/>
      <c r="AB30" s="3"/>
      <c r="AC30" s="3"/>
    </row>
    <row r="31" spans="1:32" ht="15.75" x14ac:dyDescent="0.25">
      <c r="A31" s="22"/>
      <c r="B31" s="22"/>
      <c r="C31" s="22"/>
      <c r="D31" s="22"/>
      <c r="E31" s="22"/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3"/>
      <c r="AB31" s="3"/>
      <c r="AC31" s="3"/>
    </row>
    <row r="32" spans="1:32" ht="15.75" x14ac:dyDescent="0.25">
      <c r="A32" s="23" t="s">
        <v>0</v>
      </c>
    </row>
  </sheetData>
  <mergeCells count="30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A30:D30"/>
    <mergeCell ref="A18:AA18"/>
    <mergeCell ref="A19:AD19"/>
    <mergeCell ref="A22:AD22"/>
    <mergeCell ref="A23:AD23"/>
    <mergeCell ref="A24:AD24"/>
    <mergeCell ref="A26:D26"/>
    <mergeCell ref="A27:D27"/>
    <mergeCell ref="A28:D28"/>
    <mergeCell ref="A29:D29"/>
    <mergeCell ref="A20:AD20"/>
    <mergeCell ref="B13:C13"/>
    <mergeCell ref="B14:C14"/>
    <mergeCell ref="B15:C15"/>
    <mergeCell ref="B16:C16"/>
    <mergeCell ref="B17:C1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2026-06-25T05:58:28Z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